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ngvu627\Desktop\"/>
    </mc:Choice>
  </mc:AlternateContent>
  <bookViews>
    <workbookView xWindow="0" yWindow="0" windowWidth="20490" windowHeight="8595" tabRatio="5"/>
  </bookViews>
  <sheets>
    <sheet name="Sheet1" sheetId="1" r:id="rId1"/>
    <sheet name="Sheet2" sheetId="2" r:id="rId2"/>
    <sheet name="Sheet3" sheetId="3" r:id="rId3"/>
  </sheets>
  <calcPr calcId="171027" concurrentCalc="0"/>
</workbook>
</file>

<file path=xl/calcChain.xml><?xml version="1.0" encoding="utf-8"?>
<calcChain xmlns="http://schemas.openxmlformats.org/spreadsheetml/2006/main">
  <c r="FT17" i="1" l="1"/>
  <c r="FT18" i="1"/>
  <c r="FT19" i="1"/>
  <c r="FT20" i="1"/>
  <c r="FT21" i="1"/>
  <c r="FT22" i="1"/>
  <c r="FT23" i="1"/>
  <c r="FT24" i="1"/>
  <c r="FT25" i="1"/>
  <c r="FT26" i="1"/>
  <c r="FT27" i="1"/>
  <c r="FT28" i="1"/>
  <c r="FT29" i="1"/>
  <c r="FT30" i="1"/>
  <c r="FT31" i="1"/>
  <c r="FT32" i="1"/>
  <c r="FT33" i="1"/>
  <c r="FT34" i="1"/>
  <c r="FT6" i="1"/>
  <c r="FT7" i="1"/>
  <c r="FT8" i="1"/>
  <c r="FT9" i="1"/>
  <c r="FT10" i="1"/>
  <c r="FT11" i="1"/>
  <c r="FT12" i="1"/>
  <c r="FT13" i="1"/>
  <c r="FT14" i="1"/>
  <c r="FT15" i="1"/>
  <c r="FT16" i="1"/>
  <c r="FT5" i="1"/>
  <c r="FR6" i="1"/>
  <c r="FR7" i="1"/>
  <c r="FR8" i="1"/>
  <c r="FR9" i="1"/>
  <c r="FR10" i="1"/>
  <c r="FR11" i="1"/>
  <c r="FR12" i="1"/>
  <c r="FR13" i="1"/>
  <c r="FR14" i="1"/>
  <c r="FR15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5" i="1"/>
  <c r="FP19" i="1"/>
  <c r="FP20" i="1"/>
  <c r="FP21" i="1"/>
  <c r="FP22" i="1"/>
  <c r="FP23" i="1"/>
  <c r="FP24" i="1"/>
  <c r="FP25" i="1"/>
  <c r="FP26" i="1"/>
  <c r="FP27" i="1"/>
  <c r="FP28" i="1"/>
  <c r="FP29" i="1"/>
  <c r="FP30" i="1"/>
  <c r="FP31" i="1"/>
  <c r="FP32" i="1"/>
  <c r="FP33" i="1"/>
  <c r="FP34" i="1"/>
  <c r="FP6" i="1"/>
  <c r="FP7" i="1"/>
  <c r="FP8" i="1"/>
  <c r="FP9" i="1"/>
  <c r="FP10" i="1"/>
  <c r="FP11" i="1"/>
  <c r="FP12" i="1"/>
  <c r="FP13" i="1"/>
  <c r="FP14" i="1"/>
  <c r="FP15" i="1"/>
  <c r="FP16" i="1"/>
  <c r="FP17" i="1"/>
  <c r="FP18" i="1"/>
  <c r="FP5" i="1"/>
  <c r="DP34" i="1"/>
  <c r="DO34" i="1"/>
  <c r="DN34" i="1"/>
  <c r="DM34" i="1"/>
  <c r="CZ34" i="1"/>
  <c r="CT34" i="1"/>
  <c r="CG34" i="1"/>
  <c r="CA34" i="1"/>
  <c r="BT34" i="1"/>
  <c r="BN34" i="1"/>
  <c r="BM34" i="1"/>
  <c r="BL34" i="1"/>
  <c r="BK34" i="1"/>
  <c r="AX34" i="1"/>
  <c r="AR34" i="1"/>
  <c r="AE34" i="1"/>
  <c r="Y34" i="1"/>
  <c r="R34" i="1"/>
  <c r="DP33" i="1"/>
  <c r="DN33" i="1"/>
  <c r="DM33" i="1"/>
  <c r="DF33" i="1"/>
  <c r="CT33" i="1"/>
  <c r="CG33" i="1"/>
  <c r="CA33" i="1"/>
  <c r="BT33" i="1"/>
  <c r="BN33" i="1"/>
  <c r="BM33" i="1"/>
  <c r="BL33" i="1"/>
  <c r="BK33" i="1"/>
  <c r="AX33" i="1"/>
  <c r="AR33" i="1"/>
  <c r="AE33" i="1"/>
  <c r="Y33" i="1"/>
  <c r="R33" i="1"/>
  <c r="DP32" i="1"/>
  <c r="DO32" i="1"/>
  <c r="DN32" i="1"/>
  <c r="DM32" i="1"/>
  <c r="CZ32" i="1"/>
  <c r="CT32" i="1"/>
  <c r="CG32" i="1"/>
  <c r="CA32" i="1"/>
  <c r="BZ32" i="1"/>
  <c r="BT32" i="1"/>
  <c r="BN32" i="1"/>
  <c r="BM32" i="1"/>
  <c r="BL32" i="1"/>
  <c r="BK32" i="1"/>
  <c r="AX32" i="1"/>
  <c r="AR32" i="1"/>
  <c r="AK32" i="1"/>
  <c r="AE32" i="1"/>
  <c r="Y32" i="1"/>
  <c r="R32" i="1"/>
  <c r="DM31" i="1"/>
  <c r="DF31" i="1"/>
  <c r="CZ31" i="1"/>
  <c r="CT31" i="1"/>
  <c r="CM31" i="1"/>
  <c r="CA31" i="1"/>
  <c r="BT31" i="1"/>
  <c r="BN31" i="1"/>
  <c r="BM31" i="1"/>
  <c r="BK31" i="1"/>
  <c r="BD31" i="1"/>
  <c r="AX31" i="1"/>
  <c r="AR31" i="1"/>
  <c r="AK31" i="1"/>
  <c r="AE31" i="1"/>
  <c r="Y31" i="1"/>
  <c r="X31" i="1"/>
  <c r="DP30" i="1"/>
  <c r="DO30" i="1"/>
  <c r="DN30" i="1"/>
  <c r="DM30" i="1"/>
  <c r="DF30" i="1"/>
  <c r="CZ30" i="1"/>
  <c r="CT30" i="1"/>
  <c r="CM30" i="1"/>
  <c r="CG30" i="1"/>
  <c r="CA30" i="1"/>
  <c r="BT30" i="1"/>
  <c r="BN30" i="1"/>
  <c r="BM30" i="1"/>
  <c r="BL30" i="1"/>
  <c r="BK30" i="1"/>
  <c r="AX30" i="1"/>
  <c r="AR30" i="1"/>
  <c r="AE30" i="1"/>
  <c r="Y30" i="1"/>
  <c r="R30" i="1"/>
  <c r="DP29" i="1"/>
  <c r="DO29" i="1"/>
  <c r="DN29" i="1"/>
  <c r="DM29" i="1"/>
  <c r="CZ29" i="1"/>
  <c r="CT29" i="1"/>
  <c r="CG29" i="1"/>
  <c r="CA29" i="1"/>
  <c r="BT29" i="1"/>
  <c r="BN29" i="1"/>
  <c r="BM29" i="1"/>
  <c r="BL29" i="1"/>
  <c r="BK29" i="1"/>
  <c r="AX29" i="1"/>
  <c r="AR29" i="1"/>
  <c r="AE29" i="1"/>
  <c r="Y29" i="1"/>
  <c r="R29" i="1"/>
  <c r="DP28" i="1"/>
  <c r="DO28" i="1"/>
  <c r="DN28" i="1"/>
  <c r="DM28" i="1"/>
  <c r="CZ28" i="1"/>
  <c r="CT28" i="1"/>
  <c r="CG28" i="1"/>
  <c r="CA28" i="1"/>
  <c r="BT28" i="1"/>
  <c r="BN28" i="1"/>
  <c r="BM28" i="1"/>
  <c r="BL28" i="1"/>
  <c r="BK28" i="1"/>
  <c r="AX28" i="1"/>
  <c r="AR28" i="1"/>
  <c r="AE28" i="1"/>
  <c r="Y28" i="1"/>
  <c r="R28" i="1"/>
  <c r="DP27" i="1"/>
  <c r="DN27" i="1"/>
  <c r="DM27" i="1"/>
  <c r="DF27" i="1"/>
  <c r="CT27" i="1"/>
  <c r="CM27" i="1"/>
  <c r="CG27" i="1"/>
  <c r="CA27" i="1"/>
  <c r="BT27" i="1"/>
  <c r="BN27" i="1"/>
  <c r="BM27" i="1"/>
  <c r="BL27" i="1"/>
  <c r="BK27" i="1"/>
  <c r="AX27" i="1"/>
  <c r="AR27" i="1"/>
  <c r="AE27" i="1"/>
  <c r="Y27" i="1"/>
  <c r="R27" i="1"/>
  <c r="DM26" i="1"/>
  <c r="DF26" i="1"/>
  <c r="CT26" i="1"/>
  <c r="CM26" i="1"/>
  <c r="CA26" i="1"/>
  <c r="BT26" i="1"/>
  <c r="BN26" i="1"/>
  <c r="BM26" i="1"/>
  <c r="BL26" i="1"/>
  <c r="BK26" i="1"/>
  <c r="AX26" i="1"/>
  <c r="AR26" i="1"/>
  <c r="AE26" i="1"/>
  <c r="Y26" i="1"/>
  <c r="R26" i="1"/>
  <c r="DP25" i="1"/>
  <c r="DO25" i="1"/>
  <c r="DN25" i="1"/>
  <c r="DM25" i="1"/>
  <c r="DF25" i="1"/>
  <c r="CZ25" i="1"/>
  <c r="CT25" i="1"/>
  <c r="CG25" i="1"/>
  <c r="CA25" i="1"/>
  <c r="BZ25" i="1"/>
  <c r="BT25" i="1"/>
  <c r="BN25" i="1"/>
  <c r="BM25" i="1"/>
  <c r="BL25" i="1"/>
  <c r="BK25" i="1"/>
  <c r="AX25" i="1"/>
  <c r="AR25" i="1"/>
  <c r="AE25" i="1"/>
  <c r="Y25" i="1"/>
  <c r="R25" i="1"/>
  <c r="DP24" i="1"/>
  <c r="DO24" i="1"/>
  <c r="DN24" i="1"/>
  <c r="DM24" i="1"/>
  <c r="CZ24" i="1"/>
  <c r="CT24" i="1"/>
  <c r="CG24" i="1"/>
  <c r="CA24" i="1"/>
  <c r="BT24" i="1"/>
  <c r="BN24" i="1"/>
  <c r="BM24" i="1"/>
  <c r="BL24" i="1"/>
  <c r="BK24" i="1"/>
  <c r="AX24" i="1"/>
  <c r="AR24" i="1"/>
  <c r="AE24" i="1"/>
  <c r="Y24" i="1"/>
  <c r="R24" i="1"/>
  <c r="DP23" i="1"/>
  <c r="DO23" i="1"/>
  <c r="DN23" i="1"/>
  <c r="DM23" i="1"/>
  <c r="DF23" i="1"/>
  <c r="CZ23" i="1"/>
  <c r="CT23" i="1"/>
  <c r="CM23" i="1"/>
  <c r="CG23" i="1"/>
  <c r="CA23" i="1"/>
  <c r="BT23" i="1"/>
  <c r="BN23" i="1"/>
  <c r="BM23" i="1"/>
  <c r="BL23" i="1"/>
  <c r="BK23" i="1"/>
  <c r="BD23" i="1"/>
  <c r="AX23" i="1"/>
  <c r="AR23" i="1"/>
  <c r="AE23" i="1"/>
  <c r="Y23" i="1"/>
  <c r="R23" i="1"/>
  <c r="DP22" i="1"/>
  <c r="DO22" i="1"/>
  <c r="DN22" i="1"/>
  <c r="DM22" i="1"/>
  <c r="DF22" i="1"/>
  <c r="CZ22" i="1"/>
  <c r="CT22" i="1"/>
  <c r="CG22" i="1"/>
  <c r="CA22" i="1"/>
  <c r="BT22" i="1"/>
  <c r="BN22" i="1"/>
  <c r="BM22" i="1"/>
  <c r="BL22" i="1"/>
  <c r="BK22" i="1"/>
  <c r="AX22" i="1"/>
  <c r="AR22" i="1"/>
  <c r="AK22" i="1"/>
  <c r="AE22" i="1"/>
  <c r="Y22" i="1"/>
  <c r="R22" i="1"/>
  <c r="DP21" i="1"/>
  <c r="DO21" i="1"/>
  <c r="DN21" i="1"/>
  <c r="DM21" i="1"/>
  <c r="CZ21" i="1"/>
  <c r="CT21" i="1"/>
  <c r="CG21" i="1"/>
  <c r="CA21" i="1"/>
  <c r="BT21" i="1"/>
  <c r="BN21" i="1"/>
  <c r="BM21" i="1"/>
  <c r="BL21" i="1"/>
  <c r="BK21" i="1"/>
  <c r="AX21" i="1"/>
  <c r="AR21" i="1"/>
  <c r="AE21" i="1"/>
  <c r="Y21" i="1"/>
  <c r="R21" i="1"/>
  <c r="DP20" i="1"/>
  <c r="DO20" i="1"/>
  <c r="DN20" i="1"/>
  <c r="DM20" i="1"/>
  <c r="DF20" i="1"/>
  <c r="CZ20" i="1"/>
  <c r="CT20" i="1"/>
  <c r="CG20" i="1"/>
  <c r="CA20" i="1"/>
  <c r="BT20" i="1"/>
  <c r="BK20" i="1"/>
  <c r="BD20" i="1"/>
  <c r="AX20" i="1"/>
  <c r="AR20" i="1"/>
  <c r="AK20" i="1"/>
  <c r="Y20" i="1"/>
  <c r="R20" i="1"/>
  <c r="DP19" i="1"/>
  <c r="DO19" i="1"/>
  <c r="DN19" i="1"/>
  <c r="DM19" i="1"/>
  <c r="DF19" i="1"/>
  <c r="CZ19" i="1"/>
  <c r="CT19" i="1"/>
  <c r="CG19" i="1"/>
  <c r="CA19" i="1"/>
  <c r="BT19" i="1"/>
  <c r="BK19" i="1"/>
  <c r="BD19" i="1"/>
  <c r="AX19" i="1"/>
  <c r="AR19" i="1"/>
  <c r="AK19" i="1"/>
  <c r="Y19" i="1"/>
  <c r="R19" i="1"/>
  <c r="DP18" i="1"/>
  <c r="DO18" i="1"/>
  <c r="DN18" i="1"/>
  <c r="DM18" i="1"/>
  <c r="DF18" i="1"/>
  <c r="CZ18" i="1"/>
  <c r="CT18" i="1"/>
  <c r="CG18" i="1"/>
  <c r="CA18" i="1"/>
  <c r="BZ18" i="1"/>
  <c r="BT18" i="1"/>
  <c r="BK18" i="1"/>
  <c r="AX18" i="1"/>
  <c r="AR18" i="1"/>
  <c r="AK18" i="1"/>
  <c r="Y18" i="1"/>
  <c r="R18" i="1"/>
  <c r="DP17" i="1"/>
  <c r="DN17" i="1"/>
  <c r="DM17" i="1"/>
  <c r="DF17" i="1"/>
  <c r="CT17" i="1"/>
  <c r="CG17" i="1"/>
  <c r="CA17" i="1"/>
  <c r="BT17" i="1"/>
  <c r="BN17" i="1"/>
  <c r="BM17" i="1"/>
  <c r="BL17" i="1"/>
  <c r="BK17" i="1"/>
  <c r="AX17" i="1"/>
  <c r="AR17" i="1"/>
  <c r="AK17" i="1"/>
  <c r="AE17" i="1"/>
  <c r="Y17" i="1"/>
  <c r="R17" i="1"/>
  <c r="DP16" i="1"/>
  <c r="DO16" i="1"/>
  <c r="DN16" i="1"/>
  <c r="DM16" i="1"/>
  <c r="CZ16" i="1"/>
  <c r="CT16" i="1"/>
  <c r="CM16" i="1"/>
  <c r="CG16" i="1"/>
  <c r="CA16" i="1"/>
  <c r="BT16" i="1"/>
  <c r="BN16" i="1"/>
  <c r="BM16" i="1"/>
  <c r="BL16" i="1"/>
  <c r="BK16" i="1"/>
  <c r="BD16" i="1"/>
  <c r="AX16" i="1"/>
  <c r="AR16" i="1"/>
  <c r="AK16" i="1"/>
  <c r="AE16" i="1"/>
  <c r="Y16" i="1"/>
  <c r="R16" i="1"/>
  <c r="DP15" i="1"/>
  <c r="DO15" i="1"/>
  <c r="DN15" i="1"/>
  <c r="DM15" i="1"/>
  <c r="DF15" i="1"/>
  <c r="CZ15" i="1"/>
  <c r="CT15" i="1"/>
  <c r="CM15" i="1"/>
  <c r="CG15" i="1"/>
  <c r="CA15" i="1"/>
  <c r="BT15" i="1"/>
  <c r="BN15" i="1"/>
  <c r="BM15" i="1"/>
  <c r="BL15" i="1"/>
  <c r="BK15" i="1"/>
  <c r="AX15" i="1"/>
  <c r="AR15" i="1"/>
  <c r="AE15" i="1"/>
  <c r="Y15" i="1"/>
  <c r="R15" i="1"/>
  <c r="DP14" i="1"/>
  <c r="DO14" i="1"/>
  <c r="DN14" i="1"/>
  <c r="DM14" i="1"/>
  <c r="CZ14" i="1"/>
  <c r="CT14" i="1"/>
  <c r="CM14" i="1"/>
  <c r="CG14" i="1"/>
  <c r="CA14" i="1"/>
  <c r="BT14" i="1"/>
  <c r="BN14" i="1"/>
  <c r="BM14" i="1"/>
  <c r="BL14" i="1"/>
  <c r="BK14" i="1"/>
  <c r="AX14" i="1"/>
  <c r="AR14" i="1"/>
  <c r="AE14" i="1"/>
  <c r="Y14" i="1"/>
  <c r="R14" i="1"/>
  <c r="DP13" i="1"/>
  <c r="DO13" i="1"/>
  <c r="DN13" i="1"/>
  <c r="DM13" i="1"/>
  <c r="CZ13" i="1"/>
  <c r="CT13" i="1"/>
  <c r="CG13" i="1"/>
  <c r="CA13" i="1"/>
  <c r="BT13" i="1"/>
  <c r="BN13" i="1"/>
  <c r="BM13" i="1"/>
  <c r="BL13" i="1"/>
  <c r="BK13" i="1"/>
  <c r="AX13" i="1"/>
  <c r="AR13" i="1"/>
  <c r="AE13" i="1"/>
  <c r="Y13" i="1"/>
  <c r="R13" i="1"/>
  <c r="DP12" i="1"/>
  <c r="DO12" i="1"/>
  <c r="DN12" i="1"/>
  <c r="DM12" i="1"/>
  <c r="CZ12" i="1"/>
  <c r="CT12" i="1"/>
  <c r="CG12" i="1"/>
  <c r="CA12" i="1"/>
  <c r="BT12" i="1"/>
  <c r="BN12" i="1"/>
  <c r="BM12" i="1"/>
  <c r="BL12" i="1"/>
  <c r="BK12" i="1"/>
  <c r="AX12" i="1"/>
  <c r="AR12" i="1"/>
  <c r="AE12" i="1"/>
  <c r="Y12" i="1"/>
  <c r="R12" i="1"/>
  <c r="DP11" i="1"/>
  <c r="DN11" i="1"/>
  <c r="DM11" i="1"/>
  <c r="DF11" i="1"/>
  <c r="CT11" i="1"/>
  <c r="CM11" i="1"/>
  <c r="CG11" i="1"/>
  <c r="CA11" i="1"/>
  <c r="BT11" i="1"/>
  <c r="BN11" i="1"/>
  <c r="BM11" i="1"/>
  <c r="BL11" i="1"/>
  <c r="BK11" i="1"/>
  <c r="AX11" i="1"/>
  <c r="AR11" i="1"/>
  <c r="AE11" i="1"/>
  <c r="Y11" i="1"/>
  <c r="R11" i="1"/>
  <c r="DP10" i="1"/>
  <c r="DO10" i="1"/>
  <c r="DN10" i="1"/>
  <c r="DM10" i="1"/>
  <c r="CZ10" i="1"/>
  <c r="CT10" i="1"/>
  <c r="CG10" i="1"/>
  <c r="CA10" i="1"/>
  <c r="BT10" i="1"/>
  <c r="BN10" i="1"/>
  <c r="BM10" i="1"/>
  <c r="BL10" i="1"/>
  <c r="BK10" i="1"/>
  <c r="AX10" i="1"/>
  <c r="AR10" i="1"/>
  <c r="AE10" i="1"/>
  <c r="Y10" i="1"/>
  <c r="R10" i="1"/>
  <c r="DP9" i="1"/>
  <c r="DO9" i="1"/>
  <c r="DN9" i="1"/>
  <c r="DM9" i="1"/>
  <c r="CZ9" i="1"/>
  <c r="CT9" i="1"/>
  <c r="CG9" i="1"/>
  <c r="CA9" i="1"/>
  <c r="BT9" i="1"/>
  <c r="BN9" i="1"/>
  <c r="BM9" i="1"/>
  <c r="BL9" i="1"/>
  <c r="BK9" i="1"/>
  <c r="AX9" i="1"/>
  <c r="AR9" i="1"/>
  <c r="AE9" i="1"/>
  <c r="Y9" i="1"/>
  <c r="R9" i="1"/>
  <c r="DP8" i="1"/>
  <c r="DO8" i="1"/>
  <c r="DN8" i="1"/>
  <c r="DM8" i="1"/>
  <c r="DF8" i="1"/>
  <c r="CZ8" i="1"/>
  <c r="CT8" i="1"/>
  <c r="CG8" i="1"/>
  <c r="CA8" i="1"/>
  <c r="BZ8" i="1"/>
  <c r="BT8" i="1"/>
  <c r="BN8" i="1"/>
  <c r="BM8" i="1"/>
  <c r="BL8" i="1"/>
  <c r="BK8" i="1"/>
  <c r="AX8" i="1"/>
  <c r="AR8" i="1"/>
  <c r="AE8" i="1"/>
  <c r="Y8" i="1"/>
  <c r="R8" i="1"/>
  <c r="DP7" i="1"/>
  <c r="DO7" i="1"/>
  <c r="DN7" i="1"/>
  <c r="DM7" i="1"/>
  <c r="CZ7" i="1"/>
  <c r="CT7" i="1"/>
  <c r="CG7" i="1"/>
  <c r="CA7" i="1"/>
  <c r="BT7" i="1"/>
  <c r="BN7" i="1"/>
  <c r="BM7" i="1"/>
  <c r="BL7" i="1"/>
  <c r="BK7" i="1"/>
  <c r="AX7" i="1"/>
  <c r="AR7" i="1"/>
  <c r="AE7" i="1"/>
  <c r="Y7" i="1"/>
  <c r="R7" i="1"/>
  <c r="DP6" i="1"/>
  <c r="DO6" i="1"/>
  <c r="DN6" i="1"/>
  <c r="DM6" i="1"/>
  <c r="CZ6" i="1"/>
  <c r="CT6" i="1"/>
  <c r="CG6" i="1"/>
  <c r="CA6" i="1"/>
  <c r="BT6" i="1"/>
  <c r="BK6" i="1"/>
  <c r="AX6" i="1"/>
  <c r="AR6" i="1"/>
  <c r="AK6" i="1"/>
  <c r="Y6" i="1"/>
  <c r="R6" i="1"/>
  <c r="DM5" i="1"/>
  <c r="DF5" i="1"/>
  <c r="CT5" i="1"/>
  <c r="CM5" i="1"/>
  <c r="CA5" i="1"/>
  <c r="BZ5" i="1"/>
  <c r="BT5" i="1"/>
  <c r="BN5" i="1"/>
  <c r="BM5" i="1"/>
  <c r="BL5" i="1"/>
  <c r="BK5" i="1"/>
  <c r="BD5" i="1"/>
  <c r="AX5" i="1"/>
  <c r="AR5" i="1"/>
  <c r="AK5" i="1"/>
  <c r="AE5" i="1"/>
  <c r="Y5" i="1"/>
  <c r="R5" i="1"/>
</calcChain>
</file>

<file path=xl/comments1.xml><?xml version="1.0" encoding="utf-8"?>
<comments xmlns="http://schemas.openxmlformats.org/spreadsheetml/2006/main">
  <authors>
    <author>Author</author>
    <author>Aditi Arora</author>
  </authors>
  <commentList>
    <comment ref="BL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All unobserved attempts incorrect</t>
        </r>
      </text>
    </comment>
    <comment ref="AT2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Only one trial in this condition, and it's the first trial as well</t>
        </r>
      </text>
    </comment>
    <comment ref="FZ34" authorId="1" shapeId="0">
      <text>
        <r>
          <rPr>
            <b/>
            <sz val="9"/>
            <color indexed="81"/>
            <rFont val="Calibri"/>
            <family val="2"/>
          </rPr>
          <t>Aditi Arora:</t>
        </r>
        <r>
          <rPr>
            <sz val="9"/>
            <color indexed="81"/>
            <rFont val="Calibri"/>
            <family val="2"/>
          </rPr>
          <t xml:space="preserve">
Not sure, if I sould include this. If we have include then the score will be 20
</t>
        </r>
      </text>
    </comment>
  </commentList>
</comments>
</file>

<file path=xl/sharedStrings.xml><?xml version="1.0" encoding="utf-8"?>
<sst xmlns="http://schemas.openxmlformats.org/spreadsheetml/2006/main" count="2183" uniqueCount="297">
  <si>
    <t>S.NO</t>
  </si>
  <si>
    <t>DOADMIN</t>
  </si>
  <si>
    <t>NAME</t>
  </si>
  <si>
    <t>SEX</t>
  </si>
  <si>
    <t>AGE (yr)</t>
  </si>
  <si>
    <t>Age (Mnths)</t>
  </si>
  <si>
    <t>TEST ADMIN</t>
  </si>
  <si>
    <t>VERBAL IQ</t>
  </si>
  <si>
    <t>PERFOR IQ</t>
  </si>
  <si>
    <t>FULL SCALE IQ</t>
  </si>
  <si>
    <t>CLASSIFICATION</t>
  </si>
  <si>
    <t>F</t>
  </si>
  <si>
    <t>WASI</t>
  </si>
  <si>
    <t>Average</t>
  </si>
  <si>
    <t>27/05/2011</t>
  </si>
  <si>
    <t>M</t>
  </si>
  <si>
    <t>29/07/2011</t>
  </si>
  <si>
    <t>P01</t>
  </si>
  <si>
    <t>P02</t>
  </si>
  <si>
    <t>NBRC - pdf</t>
  </si>
  <si>
    <t>High Average</t>
  </si>
  <si>
    <t>P03</t>
  </si>
  <si>
    <t>18/8/2011</t>
  </si>
  <si>
    <t>P04</t>
  </si>
  <si>
    <t>23/9/2011</t>
  </si>
  <si>
    <t>P09</t>
  </si>
  <si>
    <t>Superior</t>
  </si>
  <si>
    <t>26/09/2011</t>
  </si>
  <si>
    <t>P08</t>
  </si>
  <si>
    <t>P07</t>
  </si>
  <si>
    <t>27/09/2011</t>
  </si>
  <si>
    <t>28/09/2011</t>
  </si>
  <si>
    <t>P05</t>
  </si>
  <si>
    <t>29/09/2011</t>
  </si>
  <si>
    <t>P06</t>
  </si>
  <si>
    <t>NBRC - P. A</t>
  </si>
  <si>
    <t>30/10/2011</t>
  </si>
  <si>
    <t>18/10/2011</t>
  </si>
  <si>
    <t>20/10/2011</t>
  </si>
  <si>
    <t>31/10/2011</t>
  </si>
  <si>
    <t>P12</t>
  </si>
  <si>
    <t>P26</t>
  </si>
  <si>
    <t>P14</t>
  </si>
  <si>
    <t>P19</t>
  </si>
  <si>
    <t>P11</t>
  </si>
  <si>
    <t>P13</t>
  </si>
  <si>
    <t>P25</t>
  </si>
  <si>
    <t>P10</t>
  </si>
  <si>
    <t>P16</t>
  </si>
  <si>
    <t>P22</t>
  </si>
  <si>
    <t>P15</t>
  </si>
  <si>
    <t>P28</t>
  </si>
  <si>
    <t>P20</t>
  </si>
  <si>
    <t>P24</t>
  </si>
  <si>
    <t>P30</t>
  </si>
  <si>
    <t>P23</t>
  </si>
  <si>
    <t>P17</t>
  </si>
  <si>
    <t>P27</t>
  </si>
  <si>
    <t>P21</t>
  </si>
  <si>
    <t>P29</t>
  </si>
  <si>
    <t>P18</t>
  </si>
  <si>
    <t>NoTheft Correct</t>
  </si>
  <si>
    <t xml:space="preserve"> NoTheft Incorrect</t>
  </si>
  <si>
    <t xml:space="preserve"> Unobserved Theft Correct</t>
  </si>
  <si>
    <t xml:space="preserve"> Unobserved Theft Incorrect TrueLocation</t>
  </si>
  <si>
    <t xml:space="preserve"> Unobserved Theft Incorrect OtherLocation</t>
  </si>
  <si>
    <t>Observed Theft Correct</t>
  </si>
  <si>
    <t xml:space="preserve"> Observed Theft Incorrect TrueLocation</t>
  </si>
  <si>
    <t xml:space="preserve"> Observed Theft Incorrect OtherLocation</t>
  </si>
  <si>
    <t>RT differences (correct responses)</t>
  </si>
  <si>
    <t xml:space="preserve"> NoTheft InCorrect</t>
  </si>
  <si>
    <t>Accuracy
 - No Theft</t>
  </si>
  <si>
    <t>Accuracy
 - Observed</t>
  </si>
  <si>
    <t>Reaction Times differences (correct responses)</t>
  </si>
  <si>
    <t>Unobserved Theft-No Theft</t>
  </si>
  <si>
    <t>Unobserved Theft-Observed Theft</t>
  </si>
  <si>
    <t>Unobserved Theft-(No Theft or Observed Theft-pooled)</t>
  </si>
  <si>
    <t>Number of trials</t>
  </si>
  <si>
    <t>Mean RT (s)</t>
  </si>
  <si>
    <t>SD RT</t>
  </si>
  <si>
    <t>Mean 
cueing time (s)</t>
  </si>
  <si>
    <t>SD 
cueing time</t>
  </si>
  <si>
    <t>Mean RT+CT</t>
  </si>
  <si>
    <t>Mean RT 
difference</t>
  </si>
  <si>
    <t>First order</t>
  </si>
  <si>
    <t>Accuracy 
- No Theft</t>
  </si>
  <si>
    <t>Accuracy - 
Unobserved Theft</t>
  </si>
  <si>
    <t>Accuracy -  
Observed Theft</t>
  </si>
  <si>
    <t>Second order</t>
  </si>
  <si>
    <t>Accuracy - 
Unobserved</t>
  </si>
  <si>
    <t xml:space="preserve">Time Taken </t>
  </si>
  <si>
    <t>AQ</t>
  </si>
  <si>
    <t>Total:</t>
  </si>
  <si>
    <t>Social Skills:</t>
  </si>
  <si>
    <t>Attention:</t>
  </si>
  <si>
    <t>Communication:</t>
  </si>
  <si>
    <t>Imagination:</t>
  </si>
  <si>
    <t>Details/Pattern:</t>
  </si>
  <si>
    <t>EQ</t>
  </si>
  <si>
    <t>SQ</t>
  </si>
  <si>
    <t>Sensory sensitivity Questionnaire (SSQ)</t>
  </si>
  <si>
    <t>Currently</t>
  </si>
  <si>
    <t>SSQ Total:</t>
  </si>
  <si>
    <t>SSQ Tactile:</t>
  </si>
  <si>
    <t>SSQ Low Pain/Temperature Threshold:</t>
  </si>
  <si>
    <t>SSQ High Pain/Temperature Threshold:</t>
  </si>
  <si>
    <t>SSQ Other:</t>
  </si>
  <si>
    <t>Social Responsiveness Scale (SRS)</t>
  </si>
  <si>
    <t>Rated by:</t>
  </si>
  <si>
    <t xml:space="preserve">Total set of eyes </t>
  </si>
  <si>
    <t>Correct response</t>
  </si>
  <si>
    <t>Incorrect response</t>
  </si>
  <si>
    <t>Production</t>
  </si>
  <si>
    <t>Repetition</t>
  </si>
  <si>
    <t>Perseverations</t>
  </si>
  <si>
    <t xml:space="preserve">Error </t>
  </si>
  <si>
    <t>Total</t>
  </si>
  <si>
    <t>Questions</t>
  </si>
  <si>
    <t>Q.A.Missed</t>
  </si>
  <si>
    <t>Q.A.Correct</t>
  </si>
  <si>
    <t>Q.A.Wrong</t>
  </si>
  <si>
    <t>Q.A.Mean</t>
  </si>
  <si>
    <t>A1</t>
  </si>
  <si>
    <t>T1</t>
  </si>
  <si>
    <t>A2</t>
  </si>
  <si>
    <t>T2</t>
  </si>
  <si>
    <t>A3</t>
  </si>
  <si>
    <t>T3</t>
  </si>
  <si>
    <t>A4</t>
  </si>
  <si>
    <t>T4</t>
  </si>
  <si>
    <t>A5</t>
  </si>
  <si>
    <t>T5</t>
  </si>
  <si>
    <t>A6</t>
  </si>
  <si>
    <t>T6</t>
  </si>
  <si>
    <t>A7</t>
  </si>
  <si>
    <t>T7</t>
  </si>
  <si>
    <t>A8</t>
  </si>
  <si>
    <t>T8</t>
  </si>
  <si>
    <t>A9</t>
  </si>
  <si>
    <t>T9</t>
  </si>
  <si>
    <t>A10</t>
  </si>
  <si>
    <t>T10</t>
  </si>
  <si>
    <t>A11</t>
  </si>
  <si>
    <t>T11</t>
  </si>
  <si>
    <t>A12</t>
  </si>
  <si>
    <t>T12</t>
  </si>
  <si>
    <t>(friend)</t>
  </si>
  <si>
    <t>AlertEffect=</t>
  </si>
  <si>
    <t>OrientingEffect=</t>
  </si>
  <si>
    <t>ConflictEffect=</t>
  </si>
  <si>
    <t>GrandMeanEffect=</t>
  </si>
  <si>
    <t>Accuracy=</t>
  </si>
  <si>
    <t>TrialFinished=</t>
  </si>
  <si>
    <t xml:space="preserve"> nocue_congruentMedianRT</t>
  </si>
  <si>
    <t xml:space="preserve"> nocue_incongruentMedianRT</t>
  </si>
  <si>
    <t xml:space="preserve"> nocue_neutralMedianRT</t>
  </si>
  <si>
    <t xml:space="preserve"> doublecue_congruentMedianRT</t>
  </si>
  <si>
    <t xml:space="preserve"> doublecue_incongruentMedianRT</t>
  </si>
  <si>
    <t xml:space="preserve"> doublecue_neutralMedianRT</t>
  </si>
  <si>
    <t xml:space="preserve"> centercue_congruentMedianRT</t>
  </si>
  <si>
    <t xml:space="preserve"> centercue_incongruentMedianRT</t>
  </si>
  <si>
    <t xml:space="preserve"> centercue_neutralMedianRT</t>
  </si>
  <si>
    <t xml:space="preserve"> spatialcue_congruentMedianRT</t>
  </si>
  <si>
    <t xml:space="preserve"> spatialcue_incongruentMedianRT</t>
  </si>
  <si>
    <t xml:space="preserve"> spatialcue_neutralMedianRT</t>
  </si>
  <si>
    <t xml:space="preserve"> nocue_congruentMeanRT</t>
  </si>
  <si>
    <t xml:space="preserve"> nocue_incongruentMeanRT</t>
  </si>
  <si>
    <t xml:space="preserve"> nocue_neutralMeanRT</t>
  </si>
  <si>
    <t xml:space="preserve"> doublecue_congruentMeanRT</t>
  </si>
  <si>
    <t xml:space="preserve"> doublecue_incongruentMeanRT</t>
  </si>
  <si>
    <t xml:space="preserve"> doublecue_neutralMeanRT</t>
  </si>
  <si>
    <t xml:space="preserve"> centercue_congruentMeanRT</t>
  </si>
  <si>
    <t xml:space="preserve"> centercue_incongruentMeanRT</t>
  </si>
  <si>
    <t xml:space="preserve"> centercue_neutralMeanRT</t>
  </si>
  <si>
    <t xml:space="preserve"> spatialcue_congruentMeanRT</t>
  </si>
  <si>
    <t xml:space="preserve"> spatialcue_incongruentMeanRT</t>
  </si>
  <si>
    <t xml:space="preserve"> spatialcue_neutralMeanRT</t>
  </si>
  <si>
    <t xml:space="preserve"> nocue_congruentSD</t>
  </si>
  <si>
    <t xml:space="preserve"> nocue_incongruentSD</t>
  </si>
  <si>
    <t xml:space="preserve"> nocue_neutralSD</t>
  </si>
  <si>
    <t xml:space="preserve"> doublecue_congruentSD</t>
  </si>
  <si>
    <t xml:space="preserve"> doublecue_incongruentSD</t>
  </si>
  <si>
    <t xml:space="preserve"> doublecue_neutralSD</t>
  </si>
  <si>
    <t xml:space="preserve"> centercue_congruentSD</t>
  </si>
  <si>
    <t xml:space="preserve"> centercue_incongruentSD</t>
  </si>
  <si>
    <t xml:space="preserve"> centercue_neutralSD</t>
  </si>
  <si>
    <t xml:space="preserve"> spatialcue_congruentSD</t>
  </si>
  <si>
    <t xml:space="preserve"> spatialcue_incongruentSD</t>
  </si>
  <si>
    <t xml:space="preserve"> spatialcue_neutralSD</t>
  </si>
  <si>
    <t xml:space="preserve"> nocue_congruentACC</t>
  </si>
  <si>
    <t xml:space="preserve"> nocue_incongruentACC</t>
  </si>
  <si>
    <t xml:space="preserve"> nocue_neutralACC</t>
  </si>
  <si>
    <t xml:space="preserve"> doublecue_congruentACC</t>
  </si>
  <si>
    <t xml:space="preserve"> doublecue_incongruentACC</t>
  </si>
  <si>
    <t xml:space="preserve"> doublecue_neutralACC</t>
  </si>
  <si>
    <t xml:space="preserve"> centercue_congruentACC</t>
  </si>
  <si>
    <t xml:space="preserve"> centercue_incongruentACC</t>
  </si>
  <si>
    <t xml:space="preserve"> centercue_neutralACC</t>
  </si>
  <si>
    <t xml:space="preserve"> spatialcue_congruentACC</t>
  </si>
  <si>
    <t xml:space="preserve"> spatialcue_incongruentACC</t>
  </si>
  <si>
    <t xml:space="preserve"> spatialcue_neutralACC</t>
  </si>
  <si>
    <t>(brother)</t>
  </si>
  <si>
    <t>(husband)</t>
  </si>
  <si>
    <t>(wife)</t>
  </si>
  <si>
    <t>1. Penguin</t>
  </si>
  <si>
    <t>1.  Amoeba; 2. gelly fish</t>
  </si>
  <si>
    <t xml:space="preserve">data missing </t>
  </si>
  <si>
    <t>1. crow</t>
  </si>
  <si>
    <t>not mentioned</t>
  </si>
  <si>
    <t>1. Lion</t>
  </si>
  <si>
    <t>All no responses provided</t>
  </si>
  <si>
    <t>1. Camel</t>
  </si>
  <si>
    <t>1. Bangavo, 2. Similton, 3. Hen, 4. Shark</t>
  </si>
  <si>
    <t>NA</t>
  </si>
  <si>
    <t>1. seahorse</t>
  </si>
  <si>
    <t>1. Herbestis</t>
  </si>
  <si>
    <t>1. Finche, 2. Hen, 3. Armidalo</t>
  </si>
  <si>
    <t>1. Yeti (Himalayan ape)</t>
  </si>
  <si>
    <t>NBRC - student</t>
  </si>
  <si>
    <t>Simple scores</t>
  </si>
  <si>
    <t>Granular scores</t>
  </si>
  <si>
    <t>Reading the Mind in the Eye Test 
(RMET)</t>
  </si>
  <si>
    <t>A</t>
  </si>
  <si>
    <t>S</t>
  </si>
  <si>
    <t>TOTAL</t>
  </si>
  <si>
    <t>Animal Name Test 
(AnNT)</t>
  </si>
  <si>
    <t xml:space="preserve">Forced Choice Embedded Figure Test 
(FC-EFT)  </t>
  </si>
  <si>
    <t>Attention Network Task
(ANT)</t>
  </si>
  <si>
    <t>Controlled Oral Word
 Association Test 
(COWA)</t>
  </si>
  <si>
    <t>1. Flatened (Suffix)</t>
  </si>
  <si>
    <t>1. Aunty suffix()</t>
  </si>
  <si>
    <t>Suffix ( 1. Simtiation, 2. Sitgmata)</t>
  </si>
  <si>
    <t>1. fish</t>
  </si>
  <si>
    <t>Suffix (1. Foolish)</t>
  </si>
  <si>
    <t>1. Ant</t>
  </si>
  <si>
    <t>1. Sight</t>
  </si>
  <si>
    <t>1. Feak</t>
  </si>
  <si>
    <t>1. Sand dunes</t>
  </si>
  <si>
    <t>1. Fidel</t>
  </si>
  <si>
    <t>1. Sum; 2. Stroll</t>
  </si>
  <si>
    <t>1. Socher</t>
  </si>
  <si>
    <t>1. focus</t>
  </si>
  <si>
    <t>1. Single; 2. Shivering</t>
  </si>
  <si>
    <t>1. Actual</t>
  </si>
  <si>
    <t>1. fine</t>
  </si>
  <si>
    <t>1. four, 2. phase</t>
  </si>
  <si>
    <t>1. four, 2. fourty, 3. Phlegm</t>
  </si>
  <si>
    <t>1. Solipsis</t>
  </si>
  <si>
    <t>1. fall</t>
  </si>
  <si>
    <t>Suffix (1. feeling, 2. filling, 3. fantasizing)</t>
  </si>
  <si>
    <t>Suffix (1. Astrologer, 2. Actually)</t>
  </si>
  <si>
    <t>Suffix (1. Shiver, 2. skillful, 3. skilfully)</t>
  </si>
  <si>
    <t>1. far</t>
  </si>
  <si>
    <t>Suffix (1. fatter, 2. figured, 3. foolish)</t>
  </si>
  <si>
    <t>Suffix (1. apples, 2. astonishing, 3. admiring)</t>
  </si>
  <si>
    <t>1. Shiver, 2. Swing</t>
  </si>
  <si>
    <t>Suffix (1. Slimmer, 2. Swimmer, 3. Slower) 4. Silet</t>
  </si>
  <si>
    <t>1. adamant</t>
  </si>
  <si>
    <t>1. Alice</t>
  </si>
  <si>
    <t>1. fair</t>
  </si>
  <si>
    <t>1. Alcane, 2. Oven</t>
  </si>
  <si>
    <t>1. several, 2. Seven</t>
  </si>
  <si>
    <t>1. Seven, 2. Seventeen</t>
  </si>
  <si>
    <t xml:space="preserve">1. feelings </t>
  </si>
  <si>
    <t>1. sad</t>
  </si>
  <si>
    <t>1. feet, 2. fall, 3. feature, 4 feet</t>
  </si>
  <si>
    <t>1. fimry</t>
  </si>
  <si>
    <t>Suffix (1. Acting)</t>
  </si>
  <si>
    <t>1. Slight, 2. sing, 3. song</t>
  </si>
  <si>
    <t xml:space="preserve">1. Flock, 2. Flamboyant, 3. fever </t>
  </si>
  <si>
    <t>1. Syrup, 2. Silent</t>
  </si>
  <si>
    <t>Suffix (1. Sticky, 2. Stocker)</t>
  </si>
  <si>
    <t xml:space="preserve">1. false </t>
  </si>
  <si>
    <t>1. appointment</t>
  </si>
  <si>
    <t>1. sea, 2. sum</t>
  </si>
  <si>
    <t>1. five</t>
  </si>
  <si>
    <t>1. Entity</t>
  </si>
  <si>
    <t>1. Shamel</t>
  </si>
  <si>
    <t>1.  Suffix removed (Fruit), 2. Funders</t>
  </si>
  <si>
    <t>1. awful</t>
  </si>
  <si>
    <t>1. Altec</t>
  </si>
  <si>
    <t>1. Standing</t>
  </si>
  <si>
    <t>Suffix (1. standing, 2. stressful)</t>
  </si>
  <si>
    <t>Suffix (1. forgiving)</t>
  </si>
  <si>
    <t>1. accomplished</t>
  </si>
  <si>
    <t>1. Stumble</t>
  </si>
  <si>
    <t xml:space="preserve">1. Arrogant </t>
  </si>
  <si>
    <t>1. Similarly, 2. Success</t>
  </si>
  <si>
    <t>1. Anim`</t>
  </si>
  <si>
    <t>1. Fourty, 2. four</t>
  </si>
  <si>
    <t>Suffix (1. Formal)</t>
  </si>
  <si>
    <t>1. Sought, 2. Slap, 3. Sought (again)</t>
  </si>
  <si>
    <t>1. fish, 2. felllow</t>
  </si>
  <si>
    <t>1. Four</t>
  </si>
  <si>
    <t>1. Allow</t>
  </si>
  <si>
    <t>1. Florance</t>
  </si>
  <si>
    <t>1. Sanse, 2. six, 3. seven, 4. sand dunes, 5. sea beach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</si>
</sst>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.5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1" fillId="0" borderId="1" xfId="0" applyFont="1" applyBorder="1"/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K37"/>
  <sheetViews>
    <sheetView tabSelected="1" topLeftCell="DK1" zoomScale="90" zoomScaleNormal="90" workbookViewId="0">
      <selection activeCell="DG14" sqref="DG14"/>
    </sheetView>
  </sheetViews>
  <sheetFormatPr defaultRowHeight="15" x14ac:dyDescent="0.25"/>
  <cols>
    <col min="1" max="1" width="5.42578125" style="2" bestFit="1" customWidth="1"/>
    <col min="2" max="2" width="11.5703125" style="2" bestFit="1" customWidth="1"/>
    <col min="3" max="3" width="6.5703125" style="2" bestFit="1" customWidth="1"/>
    <col min="4" max="4" width="4.140625" style="2" bestFit="1" customWidth="1"/>
    <col min="5" max="5" width="8.28515625" style="2" bestFit="1" customWidth="1"/>
    <col min="6" max="6" width="12" style="2" bestFit="1" customWidth="1"/>
    <col min="7" max="7" width="14.42578125" style="2" bestFit="1" customWidth="1"/>
    <col min="8" max="8" width="11.85546875" style="2" bestFit="1" customWidth="1"/>
    <col min="9" max="9" width="10.140625" style="2" bestFit="1" customWidth="1"/>
    <col min="10" max="10" width="10.28515625" style="2" bestFit="1" customWidth="1"/>
    <col min="11" max="11" width="13.42578125" style="2" bestFit="1" customWidth="1"/>
    <col min="12" max="12" width="15.42578125" style="2" bestFit="1" customWidth="1"/>
    <col min="13" max="13" width="15.5703125" style="2" bestFit="1" customWidth="1"/>
    <col min="14" max="15" width="13.28515625" style="2" bestFit="1" customWidth="1"/>
    <col min="16" max="16" width="13.85546875" style="2" bestFit="1" customWidth="1"/>
    <col min="17" max="18" width="13.28515625" style="2" bestFit="1" customWidth="1"/>
    <col min="19" max="19" width="15.5703125" style="2" bestFit="1" customWidth="1"/>
    <col min="20" max="20" width="11.28515625" style="2" bestFit="1" customWidth="1"/>
    <col min="21" max="21" width="13.28515625" style="2" bestFit="1" customWidth="1"/>
    <col min="22" max="22" width="11.140625" style="2" bestFit="1" customWidth="1"/>
    <col min="23" max="23" width="13.28515625" style="2" bestFit="1" customWidth="1"/>
    <col min="24" max="24" width="11.7109375" style="2" bestFit="1" customWidth="1"/>
    <col min="25" max="25" width="9.85546875" style="2" bestFit="1" customWidth="1"/>
    <col min="26" max="26" width="15.5703125" style="2" bestFit="1" customWidth="1"/>
    <col min="27" max="28" width="13.28515625" style="2" bestFit="1" customWidth="1"/>
    <col min="29" max="29" width="13.85546875" style="2" bestFit="1" customWidth="1"/>
    <col min="30" max="31" width="13.28515625" style="2" bestFit="1" customWidth="1"/>
    <col min="32" max="32" width="15.5703125" style="2" bestFit="1" customWidth="1"/>
    <col min="33" max="34" width="13.28515625" style="2" bestFit="1" customWidth="1"/>
    <col min="35" max="35" width="13.85546875" style="2" bestFit="1" customWidth="1"/>
    <col min="36" max="37" width="13.28515625" style="2" bestFit="1" customWidth="1"/>
    <col min="38" max="38" width="15.5703125" style="2" bestFit="1" customWidth="1"/>
    <col min="39" max="39" width="11.28515625" style="2" bestFit="1" customWidth="1"/>
    <col min="40" max="40" width="5.85546875" style="2" bestFit="1" customWidth="1"/>
    <col min="41" max="41" width="7.85546875" style="2" bestFit="1" customWidth="1"/>
    <col min="42" max="42" width="6.85546875" style="2" bestFit="1" customWidth="1"/>
    <col min="43" max="43" width="11.7109375" style="2" bestFit="1" customWidth="1"/>
    <col min="44" max="44" width="17" style="2" bestFit="1" customWidth="1"/>
    <col min="45" max="45" width="15.5703125" style="2" bestFit="1" customWidth="1"/>
    <col min="46" max="47" width="13.28515625" style="2" bestFit="1" customWidth="1"/>
    <col min="48" max="48" width="13.85546875" style="2" bestFit="1" customWidth="1"/>
    <col min="49" max="50" width="13.28515625" style="2" bestFit="1" customWidth="1"/>
    <col min="51" max="51" width="15.5703125" style="2" bestFit="1" customWidth="1"/>
    <col min="52" max="52" width="11.28515625" style="2" bestFit="1" customWidth="1"/>
    <col min="53" max="53" width="13.28515625" style="2" bestFit="1" customWidth="1"/>
    <col min="54" max="54" width="11.140625" style="2" bestFit="1" customWidth="1"/>
    <col min="55" max="55" width="13.28515625" style="2" bestFit="1" customWidth="1"/>
    <col min="56" max="56" width="12.140625" style="2" bestFit="1" customWidth="1"/>
    <col min="57" max="57" width="15.5703125" style="2" bestFit="1" customWidth="1"/>
    <col min="58" max="58" width="11.28515625" style="2" bestFit="1" customWidth="1"/>
    <col min="59" max="59" width="5.85546875" style="2" bestFit="1" customWidth="1"/>
    <col min="60" max="60" width="7.85546875" style="2" bestFit="1" customWidth="1"/>
    <col min="61" max="61" width="6.85546875" style="2" bestFit="1" customWidth="1"/>
    <col min="62" max="62" width="11.7109375" style="2" bestFit="1" customWidth="1"/>
    <col min="63" max="63" width="14.85546875" style="2" bestFit="1" customWidth="1"/>
    <col min="64" max="64" width="14" style="2" bestFit="1" customWidth="1"/>
    <col min="65" max="65" width="14.28515625" style="2" bestFit="1" customWidth="1"/>
    <col min="66" max="66" width="14" style="2" bestFit="1" customWidth="1"/>
    <col min="67" max="67" width="15.5703125" style="2" bestFit="1" customWidth="1"/>
    <col min="68" max="69" width="13.28515625" style="2" bestFit="1" customWidth="1"/>
    <col min="70" max="70" width="13.85546875" style="2" bestFit="1" customWidth="1"/>
    <col min="71" max="72" width="13.28515625" style="2" bestFit="1" customWidth="1"/>
    <col min="73" max="73" width="15.5703125" style="2" bestFit="1" customWidth="1"/>
    <col min="74" max="74" width="11.28515625" style="2" bestFit="1" customWidth="1"/>
    <col min="75" max="75" width="13.28515625" style="2" bestFit="1" customWidth="1"/>
    <col min="76" max="76" width="11.140625" style="2" bestFit="1" customWidth="1"/>
    <col min="77" max="77" width="13.28515625" style="2" bestFit="1" customWidth="1"/>
    <col min="78" max="78" width="11.7109375" style="2" bestFit="1" customWidth="1"/>
    <col min="79" max="79" width="13.28515625" style="2" bestFit="1" customWidth="1"/>
    <col min="80" max="80" width="15.5703125" style="2" bestFit="1" customWidth="1"/>
    <col min="81" max="82" width="13.28515625" style="2" bestFit="1" customWidth="1"/>
    <col min="83" max="83" width="13.85546875" style="2" bestFit="1" customWidth="1"/>
    <col min="84" max="85" width="13.28515625" style="2" bestFit="1" customWidth="1"/>
    <col min="86" max="86" width="15.5703125" style="2" bestFit="1" customWidth="1"/>
    <col min="87" max="88" width="13.28515625" style="2" bestFit="1" customWidth="1"/>
    <col min="89" max="89" width="13.85546875" style="2" bestFit="1" customWidth="1"/>
    <col min="90" max="91" width="13.28515625" style="2" bestFit="1" customWidth="1"/>
    <col min="92" max="92" width="15.5703125" style="2" bestFit="1" customWidth="1"/>
    <col min="93" max="93" width="11.28515625" style="2" bestFit="1" customWidth="1"/>
    <col min="94" max="94" width="5.85546875" style="2" bestFit="1" customWidth="1"/>
    <col min="95" max="95" width="7.85546875" style="2" bestFit="1" customWidth="1"/>
    <col min="96" max="96" width="6.85546875" style="2" bestFit="1" customWidth="1"/>
    <col min="97" max="97" width="11.7109375" style="2" bestFit="1" customWidth="1"/>
    <col min="98" max="98" width="13.28515625" style="2" bestFit="1" customWidth="1"/>
    <col min="99" max="99" width="15.5703125" style="2" bestFit="1" customWidth="1"/>
    <col min="100" max="101" width="13.28515625" style="2" bestFit="1" customWidth="1"/>
    <col min="102" max="102" width="13.85546875" style="2" bestFit="1" customWidth="1"/>
    <col min="103" max="104" width="13.28515625" style="2" bestFit="1" customWidth="1"/>
    <col min="105" max="105" width="15.5703125" style="2" bestFit="1" customWidth="1"/>
    <col min="106" max="107" width="13.28515625" style="2" bestFit="1" customWidth="1"/>
    <col min="108" max="108" width="13.85546875" style="2" bestFit="1" customWidth="1"/>
    <col min="109" max="109" width="13.28515625" style="2" bestFit="1" customWidth="1"/>
    <col min="110" max="110" width="12.140625" style="2" bestFit="1" customWidth="1"/>
    <col min="111" max="111" width="15.5703125" style="2" bestFit="1" customWidth="1"/>
    <col min="112" max="112" width="11.28515625" style="2" bestFit="1" customWidth="1"/>
    <col min="113" max="113" width="5.85546875" style="2" bestFit="1" customWidth="1"/>
    <col min="114" max="114" width="7.85546875" style="2" bestFit="1" customWidth="1"/>
    <col min="115" max="115" width="6.85546875" style="2" bestFit="1" customWidth="1"/>
    <col min="116" max="116" width="11.7109375" style="2" bestFit="1" customWidth="1"/>
    <col min="117" max="117" width="13.28515625" style="2" bestFit="1" customWidth="1"/>
    <col min="118" max="118" width="14" style="2" bestFit="1" customWidth="1"/>
    <col min="119" max="119" width="14.28515625" style="2" bestFit="1" customWidth="1"/>
    <col min="120" max="120" width="14" style="2" bestFit="1" customWidth="1"/>
    <col min="121" max="121" width="6.7109375" style="2" customWidth="1"/>
    <col min="122" max="122" width="3.7109375" style="2" bestFit="1" customWidth="1"/>
    <col min="123" max="123" width="6" style="2" bestFit="1" customWidth="1"/>
    <col min="124" max="124" width="12.140625" style="2" bestFit="1" customWidth="1"/>
    <col min="125" max="125" width="10.140625" style="2" bestFit="1" customWidth="1"/>
    <col min="126" max="126" width="15.7109375" style="2" bestFit="1" customWidth="1"/>
    <col min="127" max="127" width="12.140625" style="2" bestFit="1" customWidth="1"/>
    <col min="128" max="128" width="15.28515625" style="2" bestFit="1" customWidth="1"/>
    <col min="129" max="129" width="6" style="2" bestFit="1" customWidth="1"/>
    <col min="130" max="130" width="12.140625" style="2" bestFit="1" customWidth="1"/>
    <col min="131" max="131" width="10.140625" style="2" bestFit="1" customWidth="1"/>
    <col min="132" max="132" width="15.7109375" style="2" bestFit="1" customWidth="1"/>
    <col min="133" max="133" width="12.140625" style="2" bestFit="1" customWidth="1"/>
    <col min="134" max="134" width="15.28515625" style="2" bestFit="1" customWidth="1"/>
    <col min="135" max="135" width="9.28515625" style="2"/>
    <col min="136" max="136" width="3.42578125" style="2" bestFit="1" customWidth="1"/>
    <col min="137" max="137" width="9.28515625" style="2"/>
    <col min="138" max="138" width="4.42578125" style="2" bestFit="1" customWidth="1"/>
    <col min="139" max="139" width="9.28515625" style="2"/>
    <col min="140" max="140" width="36.85546875" style="2" bestFit="1" customWidth="1"/>
    <col min="141" max="141" width="24.42578125" style="2" bestFit="1" customWidth="1"/>
    <col min="142" max="142" width="9.85546875" style="2" bestFit="1" customWidth="1"/>
    <col min="143" max="143" width="11.28515625" style="2" bestFit="1" customWidth="1"/>
    <col min="144" max="144" width="35.85546875" style="2" bestFit="1" customWidth="1"/>
    <col min="145" max="145" width="36.28515625" style="2" bestFit="1" customWidth="1"/>
    <col min="146" max="146" width="10.5703125" style="2" bestFit="1" customWidth="1"/>
    <col min="147" max="147" width="9.28515625" style="2"/>
    <col min="148" max="148" width="31.42578125" style="2" bestFit="1" customWidth="1"/>
    <col min="149" max="149" width="14.42578125" style="2" bestFit="1" customWidth="1"/>
    <col min="150" max="150" width="9.28515625" style="2"/>
    <col min="151" max="151" width="30.5703125" style="2" bestFit="1" customWidth="1"/>
    <col min="152" max="152" width="16" style="2" bestFit="1" customWidth="1"/>
    <col min="153" max="153" width="16.140625" style="2" bestFit="1" customWidth="1"/>
    <col min="154" max="154" width="17.7109375" style="2" bestFit="1" customWidth="1"/>
    <col min="155" max="155" width="9.28515625" style="2"/>
    <col min="156" max="156" width="20.42578125" style="7" bestFit="1" customWidth="1"/>
    <col min="157" max="157" width="9.85546875" style="7" bestFit="1" customWidth="1"/>
    <col min="158" max="158" width="29.85546875" style="7" bestFit="1" customWidth="1"/>
    <col min="159" max="159" width="13.28515625" style="7" bestFit="1" customWidth="1"/>
    <col min="160" max="160" width="38" style="7" bestFit="1" customWidth="1"/>
    <col min="161" max="161" width="5" style="7" bestFit="1" customWidth="1"/>
    <col min="162" max="162" width="9.85546875" style="7" bestFit="1" customWidth="1"/>
    <col min="163" max="163" width="15.5703125" style="7" bestFit="1" customWidth="1"/>
    <col min="164" max="164" width="13.28515625" style="7" bestFit="1" customWidth="1"/>
    <col min="165" max="165" width="41" style="7" bestFit="1" customWidth="1"/>
    <col min="166" max="166" width="5" style="7" bestFit="1" customWidth="1"/>
    <col min="167" max="167" width="9.85546875" style="7" bestFit="1" customWidth="1"/>
    <col min="168" max="168" width="32.28515625" style="7" bestFit="1" customWidth="1"/>
    <col min="169" max="169" width="13.28515625" style="7" bestFit="1" customWidth="1"/>
    <col min="170" max="170" width="47.85546875" style="7" bestFit="1" customWidth="1"/>
    <col min="171" max="171" width="5" style="7" bestFit="1" customWidth="1"/>
    <col min="172" max="172" width="9.85546875" style="2" bestFit="1" customWidth="1"/>
    <col min="173" max="173" width="9.28515625" style="2" bestFit="1" customWidth="1"/>
    <col min="174" max="174" width="13.28515625" style="2" bestFit="1" customWidth="1"/>
    <col min="175" max="175" width="5.5703125" style="2" bestFit="1" customWidth="1"/>
    <col min="176" max="176" width="5" style="2" bestFit="1" customWidth="1"/>
    <col min="177" max="177" width="9.28515625" style="2"/>
    <col min="178" max="178" width="17.42578125" style="2" bestFit="1" customWidth="1"/>
    <col min="179" max="179" width="9.85546875" style="2" bestFit="1" customWidth="1"/>
    <col min="180" max="180" width="9.28515625" style="2"/>
    <col min="181" max="181" width="13.28515625" style="2" bestFit="1" customWidth="1"/>
    <col min="182" max="182" width="36.140625" style="2" bestFit="1" customWidth="1"/>
    <col min="183" max="183" width="5" style="2" bestFit="1" customWidth="1"/>
    <col min="184" max="184" width="9.28515625" style="2"/>
    <col min="185" max="185" width="34.42578125" style="2" bestFit="1" customWidth="1"/>
    <col min="186" max="186" width="10" style="2" bestFit="1" customWidth="1"/>
    <col min="187" max="187" width="11.140625" style="2" bestFit="1" customWidth="1"/>
    <col min="188" max="188" width="11.28515625" style="2" bestFit="1" customWidth="1"/>
    <col min="189" max="189" width="10.7109375" style="2" bestFit="1" customWidth="1"/>
    <col min="190" max="190" width="9.85546875" style="2" bestFit="1" customWidth="1"/>
    <col min="191" max="191" width="3.28515625" style="2" bestFit="1" customWidth="1"/>
    <col min="192" max="192" width="11.5703125" style="2" bestFit="1" customWidth="1"/>
    <col min="193" max="193" width="3.28515625" style="2" bestFit="1" customWidth="1"/>
    <col min="194" max="194" width="11.5703125" style="2" bestFit="1" customWidth="1"/>
    <col min="195" max="195" width="3.28515625" style="2" bestFit="1" customWidth="1"/>
    <col min="196" max="196" width="11.5703125" style="2" bestFit="1" customWidth="1"/>
    <col min="197" max="197" width="3.28515625" style="2" bestFit="1" customWidth="1"/>
    <col min="198" max="198" width="11.5703125" style="2" bestFit="1" customWidth="1"/>
    <col min="199" max="199" width="3.28515625" style="2" bestFit="1" customWidth="1"/>
    <col min="200" max="200" width="11.5703125" style="2" bestFit="1" customWidth="1"/>
    <col min="201" max="201" width="3.28515625" style="2" bestFit="1" customWidth="1"/>
    <col min="202" max="202" width="11.5703125" style="2" bestFit="1" customWidth="1"/>
    <col min="203" max="203" width="3.28515625" style="2" bestFit="1" customWidth="1"/>
    <col min="204" max="204" width="11.5703125" style="2" bestFit="1" customWidth="1"/>
    <col min="205" max="205" width="3.28515625" style="2" bestFit="1" customWidth="1"/>
    <col min="206" max="206" width="11.5703125" style="2" bestFit="1" customWidth="1"/>
    <col min="207" max="207" width="3.28515625" style="2" bestFit="1" customWidth="1"/>
    <col min="208" max="208" width="11.5703125" style="2" bestFit="1" customWidth="1"/>
    <col min="209" max="209" width="4.42578125" style="2" bestFit="1" customWidth="1"/>
    <col min="210" max="210" width="11.5703125" style="2" bestFit="1" customWidth="1"/>
    <col min="211" max="211" width="4.42578125" style="2" bestFit="1" customWidth="1"/>
    <col min="212" max="212" width="11.5703125" style="2" bestFit="1" customWidth="1"/>
    <col min="213" max="213" width="4.42578125" style="2" bestFit="1" customWidth="1"/>
    <col min="214" max="214" width="11.5703125" style="2" bestFit="1" customWidth="1"/>
    <col min="215" max="215" width="9.28515625" style="2"/>
    <col min="216" max="216" width="22.42578125" style="2" bestFit="1" customWidth="1"/>
    <col min="217" max="217" width="4.42578125" style="2" bestFit="1" customWidth="1"/>
    <col min="218" max="218" width="15.7109375" style="2" bestFit="1" customWidth="1"/>
    <col min="219" max="219" width="4.42578125" style="2" bestFit="1" customWidth="1"/>
    <col min="220" max="220" width="14.140625" style="2" bestFit="1" customWidth="1"/>
    <col min="221" max="221" width="4.42578125" style="2" bestFit="1" customWidth="1"/>
    <col min="222" max="222" width="17.7109375" style="2" bestFit="1" customWidth="1"/>
    <col min="223" max="223" width="4.42578125" style="2" bestFit="1" customWidth="1"/>
    <col min="224" max="224" width="10" style="2" bestFit="1" customWidth="1"/>
    <col min="225" max="225" width="4.42578125" style="2" bestFit="1" customWidth="1"/>
    <col min="226" max="226" width="13.5703125" style="2" bestFit="1" customWidth="1"/>
    <col min="227" max="227" width="4.42578125" style="2" bestFit="1" customWidth="1"/>
    <col min="228" max="228" width="26.28515625" style="2" bestFit="1" customWidth="1"/>
    <col min="229" max="229" width="4.42578125" style="2" bestFit="1" customWidth="1"/>
    <col min="230" max="230" width="28" style="2" bestFit="1" customWidth="1"/>
    <col min="231" max="231" width="4.42578125" style="2" bestFit="1" customWidth="1"/>
    <col min="232" max="232" width="23.5703125" style="2" bestFit="1" customWidth="1"/>
    <col min="233" max="233" width="4.42578125" style="2" bestFit="1" customWidth="1"/>
    <col min="234" max="234" width="30.42578125" style="2" bestFit="1" customWidth="1"/>
    <col min="235" max="235" width="4.42578125" style="2" bestFit="1" customWidth="1"/>
    <col min="236" max="236" width="32.140625" style="2" bestFit="1" customWidth="1"/>
    <col min="237" max="237" width="4.42578125" style="2" bestFit="1" customWidth="1"/>
    <col min="238" max="238" width="27.7109375" style="2" bestFit="1" customWidth="1"/>
    <col min="239" max="239" width="4.42578125" style="2" bestFit="1" customWidth="1"/>
    <col min="240" max="240" width="29.85546875" style="2" bestFit="1" customWidth="1"/>
    <col min="241" max="241" width="4.42578125" style="2" bestFit="1" customWidth="1"/>
    <col min="242" max="242" width="31.5703125" style="2" bestFit="1" customWidth="1"/>
    <col min="243" max="243" width="4.42578125" style="2" bestFit="1" customWidth="1"/>
    <col min="244" max="244" width="27.140625" style="2" bestFit="1" customWidth="1"/>
    <col min="245" max="245" width="4.42578125" style="2" bestFit="1" customWidth="1"/>
    <col min="246" max="246" width="30" style="2" bestFit="1" customWidth="1"/>
    <col min="247" max="247" width="4.42578125" style="2" bestFit="1" customWidth="1"/>
    <col min="248" max="248" width="31.7109375" style="2" bestFit="1" customWidth="1"/>
    <col min="249" max="249" width="4.42578125" style="2" bestFit="1" customWidth="1"/>
    <col min="250" max="250" width="27.28515625" style="2" bestFit="1" customWidth="1"/>
    <col min="251" max="251" width="4.42578125" style="2" bestFit="1" customWidth="1"/>
    <col min="252" max="252" width="24.42578125" style="2" bestFit="1" customWidth="1"/>
    <col min="253" max="253" width="4.42578125" style="2" bestFit="1" customWidth="1"/>
    <col min="254" max="254" width="26.28515625" style="2" bestFit="1" customWidth="1"/>
    <col min="255" max="255" width="4.42578125" style="2" bestFit="1" customWidth="1"/>
    <col min="256" max="256" width="21.85546875" style="2" bestFit="1" customWidth="1"/>
    <col min="257" max="257" width="4.42578125" style="2" bestFit="1" customWidth="1"/>
    <col min="258" max="258" width="28.5703125" style="2" bestFit="1" customWidth="1"/>
    <col min="259" max="259" width="4.42578125" style="2" bestFit="1" customWidth="1"/>
    <col min="260" max="260" width="30.42578125" style="2" bestFit="1" customWidth="1"/>
    <col min="261" max="261" width="4.42578125" style="2" bestFit="1" customWidth="1"/>
    <col min="262" max="262" width="26" style="2" bestFit="1" customWidth="1"/>
    <col min="263" max="263" width="4.42578125" style="2" bestFit="1" customWidth="1"/>
    <col min="264" max="264" width="28" style="2" bestFit="1" customWidth="1"/>
    <col min="265" max="265" width="4.42578125" style="2" bestFit="1" customWidth="1"/>
    <col min="266" max="266" width="29.85546875" style="2" bestFit="1" customWidth="1"/>
    <col min="267" max="267" width="4.42578125" style="2" bestFit="1" customWidth="1"/>
    <col min="268" max="268" width="25.28515625" style="2" bestFit="1" customWidth="1"/>
    <col min="269" max="269" width="4.42578125" style="2" bestFit="1" customWidth="1"/>
    <col min="270" max="270" width="28.140625" style="2" bestFit="1" customWidth="1"/>
    <col min="271" max="271" width="4.42578125" style="2" bestFit="1" customWidth="1"/>
    <col min="272" max="272" width="30" style="2" bestFit="1" customWidth="1"/>
    <col min="273" max="273" width="4.42578125" style="2" bestFit="1" customWidth="1"/>
    <col min="274" max="274" width="25.5703125" style="2" bestFit="1" customWidth="1"/>
    <col min="275" max="275" width="4.42578125" style="2" bestFit="1" customWidth="1"/>
    <col min="276" max="276" width="19.42578125" style="2" bestFit="1" customWidth="1"/>
    <col min="277" max="277" width="4.42578125" style="2" bestFit="1" customWidth="1"/>
    <col min="278" max="278" width="21.140625" style="2" bestFit="1" customWidth="1"/>
    <col min="279" max="279" width="4.42578125" style="2" bestFit="1" customWidth="1"/>
    <col min="280" max="280" width="16.7109375" style="2" bestFit="1" customWidth="1"/>
    <col min="281" max="281" width="4.42578125" style="2" bestFit="1" customWidth="1"/>
    <col min="282" max="282" width="23.5703125" style="2" bestFit="1" customWidth="1"/>
    <col min="283" max="283" width="4.42578125" style="2" bestFit="1" customWidth="1"/>
    <col min="284" max="284" width="25.28515625" style="2" bestFit="1" customWidth="1"/>
    <col min="285" max="285" width="4.42578125" style="2" bestFit="1" customWidth="1"/>
    <col min="286" max="286" width="20.85546875" style="2" bestFit="1" customWidth="1"/>
    <col min="287" max="287" width="4.42578125" style="2" bestFit="1" customWidth="1"/>
    <col min="288" max="288" width="23" style="2" bestFit="1" customWidth="1"/>
    <col min="289" max="289" width="4.42578125" style="2" bestFit="1" customWidth="1"/>
    <col min="290" max="290" width="24.7109375" style="2" bestFit="1" customWidth="1"/>
    <col min="291" max="291" width="4.42578125" style="2" bestFit="1" customWidth="1"/>
    <col min="292" max="292" width="20.28515625" style="2" bestFit="1" customWidth="1"/>
    <col min="293" max="293" width="4.42578125" style="2" bestFit="1" customWidth="1"/>
    <col min="294" max="294" width="23.140625" style="2" bestFit="1" customWidth="1"/>
    <col min="295" max="295" width="4.42578125" style="2" bestFit="1" customWidth="1"/>
    <col min="296" max="296" width="24.85546875" style="2" bestFit="1" customWidth="1"/>
    <col min="297" max="297" width="4.42578125" style="2" bestFit="1" customWidth="1"/>
    <col min="298" max="298" width="20.5703125" style="2" bestFit="1" customWidth="1"/>
    <col min="299" max="299" width="4.42578125" style="2" bestFit="1" customWidth="1"/>
    <col min="300" max="300" width="20.7109375" style="2" bestFit="1" customWidth="1"/>
    <col min="301" max="301" width="12.140625" style="2" bestFit="1" customWidth="1"/>
    <col min="302" max="302" width="22.5703125" style="2" bestFit="1" customWidth="1"/>
    <col min="303" max="303" width="12.140625" style="2" bestFit="1" customWidth="1"/>
    <col min="304" max="304" width="18.140625" style="2" bestFit="1" customWidth="1"/>
    <col min="305" max="305" width="12.140625" style="2" bestFit="1" customWidth="1"/>
    <col min="306" max="306" width="24.85546875" style="2" bestFit="1" customWidth="1"/>
    <col min="307" max="307" width="12.140625" style="2" bestFit="1" customWidth="1"/>
    <col min="308" max="308" width="26.7109375" style="2" bestFit="1" customWidth="1"/>
    <col min="309" max="309" width="12.140625" style="2" bestFit="1" customWidth="1"/>
    <col min="310" max="310" width="22.28515625" style="2" bestFit="1" customWidth="1"/>
    <col min="311" max="311" width="12.140625" style="2" bestFit="1" customWidth="1"/>
    <col min="312" max="312" width="24.28515625" style="2" bestFit="1" customWidth="1"/>
    <col min="313" max="313" width="12.140625" style="2" bestFit="1" customWidth="1"/>
    <col min="314" max="314" width="26.140625" style="2" bestFit="1" customWidth="1"/>
    <col min="315" max="315" width="12.140625" style="2" bestFit="1" customWidth="1"/>
    <col min="316" max="316" width="21.7109375" style="2" bestFit="1" customWidth="1"/>
    <col min="317" max="317" width="12.140625" style="2" bestFit="1" customWidth="1"/>
    <col min="318" max="318" width="24.42578125" style="2" bestFit="1" customWidth="1"/>
    <col min="319" max="319" width="12.140625" style="2" bestFit="1" customWidth="1"/>
    <col min="320" max="320" width="26.28515625" style="2" bestFit="1" customWidth="1"/>
    <col min="321" max="321" width="12.140625" style="2" bestFit="1" customWidth="1"/>
    <col min="322" max="322" width="21.85546875" style="2" bestFit="1" customWidth="1"/>
    <col min="323" max="323" width="12.140625" style="2" bestFit="1" customWidth="1"/>
    <col min="324" max="1037" width="9.28515625" style="2"/>
    <col min="1038" max="16384" width="9.140625" style="2"/>
  </cols>
  <sheetData>
    <row r="1" spans="1:323" x14ac:dyDescent="0.25">
      <c r="A1" s="45" t="s">
        <v>0</v>
      </c>
      <c r="B1" s="45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4"/>
      <c r="H1" s="45" t="s">
        <v>6</v>
      </c>
      <c r="I1" s="45" t="s">
        <v>7</v>
      </c>
      <c r="J1" s="45" t="s">
        <v>8</v>
      </c>
      <c r="K1" s="45" t="s">
        <v>9</v>
      </c>
      <c r="L1" s="45" t="s">
        <v>10</v>
      </c>
      <c r="M1" s="44" t="s">
        <v>84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50" t="s">
        <v>88</v>
      </c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R1" s="47" t="s">
        <v>91</v>
      </c>
      <c r="DS1" s="26" t="s">
        <v>219</v>
      </c>
      <c r="DT1" s="27"/>
      <c r="DU1" s="27"/>
      <c r="DV1" s="27"/>
      <c r="DW1" s="27"/>
      <c r="DX1" s="28"/>
      <c r="DY1" s="26" t="s">
        <v>220</v>
      </c>
      <c r="DZ1" s="27"/>
      <c r="EA1" s="27"/>
      <c r="EB1" s="27"/>
      <c r="EC1" s="27"/>
      <c r="ED1" s="28"/>
      <c r="EF1" s="49" t="s">
        <v>98</v>
      </c>
      <c r="EH1" s="49" t="s">
        <v>99</v>
      </c>
      <c r="EJ1" s="49" t="s">
        <v>100</v>
      </c>
      <c r="ER1" s="49" t="s">
        <v>107</v>
      </c>
      <c r="EU1" s="47" t="s">
        <v>221</v>
      </c>
      <c r="EZ1" s="47" t="s">
        <v>228</v>
      </c>
      <c r="FA1" s="35" t="s">
        <v>11</v>
      </c>
      <c r="FB1" s="36"/>
      <c r="FC1" s="36"/>
      <c r="FD1" s="36"/>
      <c r="FE1" s="37"/>
      <c r="FF1" s="35" t="s">
        <v>222</v>
      </c>
      <c r="FG1" s="36"/>
      <c r="FH1" s="36"/>
      <c r="FI1" s="36"/>
      <c r="FJ1" s="37"/>
      <c r="FK1" s="35" t="s">
        <v>223</v>
      </c>
      <c r="FL1" s="36"/>
      <c r="FM1" s="36"/>
      <c r="FN1" s="36"/>
      <c r="FO1" s="37"/>
      <c r="FP1" s="17" t="s">
        <v>224</v>
      </c>
      <c r="FQ1" s="18"/>
      <c r="FR1" s="18"/>
      <c r="FS1" s="18"/>
      <c r="FT1" s="19"/>
      <c r="FV1" s="47" t="s">
        <v>225</v>
      </c>
      <c r="GC1" s="47" t="s">
        <v>226</v>
      </c>
      <c r="HH1" s="47" t="s">
        <v>227</v>
      </c>
    </row>
    <row r="2" spans="1:323" ht="15" customHeight="1" x14ac:dyDescent="0.25">
      <c r="A2" s="45"/>
      <c r="B2" s="45"/>
      <c r="C2" s="45"/>
      <c r="D2" s="45"/>
      <c r="E2" s="45"/>
      <c r="F2" s="45"/>
      <c r="G2" s="44"/>
      <c r="H2" s="45"/>
      <c r="I2" s="45"/>
      <c r="J2" s="45"/>
      <c r="K2" s="45"/>
      <c r="L2" s="45"/>
      <c r="M2" s="46" t="s">
        <v>61</v>
      </c>
      <c r="N2" s="46"/>
      <c r="O2" s="46"/>
      <c r="P2" s="46"/>
      <c r="Q2" s="46"/>
      <c r="R2" s="46"/>
      <c r="S2" s="46" t="s">
        <v>62</v>
      </c>
      <c r="T2" s="46"/>
      <c r="U2" s="46"/>
      <c r="V2" s="46"/>
      <c r="W2" s="46"/>
      <c r="X2" s="46"/>
      <c r="Y2" s="46" t="s">
        <v>85</v>
      </c>
      <c r="Z2" s="46" t="s">
        <v>63</v>
      </c>
      <c r="AA2" s="46"/>
      <c r="AB2" s="46"/>
      <c r="AC2" s="46"/>
      <c r="AD2" s="46"/>
      <c r="AE2" s="46"/>
      <c r="AF2" s="46" t="s">
        <v>64</v>
      </c>
      <c r="AG2" s="46"/>
      <c r="AH2" s="46"/>
      <c r="AI2" s="46"/>
      <c r="AJ2" s="46"/>
      <c r="AK2" s="46"/>
      <c r="AL2" s="46" t="s">
        <v>65</v>
      </c>
      <c r="AM2" s="46"/>
      <c r="AN2" s="46"/>
      <c r="AO2" s="46"/>
      <c r="AP2" s="46"/>
      <c r="AQ2" s="46"/>
      <c r="AR2" s="46" t="s">
        <v>86</v>
      </c>
      <c r="AS2" s="46" t="s">
        <v>66</v>
      </c>
      <c r="AT2" s="46"/>
      <c r="AU2" s="46"/>
      <c r="AV2" s="46"/>
      <c r="AW2" s="46"/>
      <c r="AX2" s="46"/>
      <c r="AY2" s="46" t="s">
        <v>67</v>
      </c>
      <c r="AZ2" s="46"/>
      <c r="BA2" s="46"/>
      <c r="BB2" s="46"/>
      <c r="BC2" s="46"/>
      <c r="BD2" s="46"/>
      <c r="BE2" s="46" t="s">
        <v>68</v>
      </c>
      <c r="BF2" s="46"/>
      <c r="BG2" s="46"/>
      <c r="BH2" s="46"/>
      <c r="BI2" s="46"/>
      <c r="BJ2" s="46"/>
      <c r="BK2" s="46" t="s">
        <v>87</v>
      </c>
      <c r="BL2" s="46" t="s">
        <v>69</v>
      </c>
      <c r="BM2" s="46"/>
      <c r="BN2" s="46"/>
      <c r="BO2" s="46" t="s">
        <v>61</v>
      </c>
      <c r="BP2" s="46"/>
      <c r="BQ2" s="46"/>
      <c r="BR2" s="46"/>
      <c r="BS2" s="46"/>
      <c r="BT2" s="46"/>
      <c r="BU2" s="46" t="s">
        <v>70</v>
      </c>
      <c r="BV2" s="46"/>
      <c r="BW2" s="46"/>
      <c r="BX2" s="46"/>
      <c r="BY2" s="46"/>
      <c r="BZ2" s="46"/>
      <c r="CA2" s="46" t="s">
        <v>71</v>
      </c>
      <c r="CB2" s="46" t="s">
        <v>63</v>
      </c>
      <c r="CC2" s="46"/>
      <c r="CD2" s="46"/>
      <c r="CE2" s="46"/>
      <c r="CF2" s="46"/>
      <c r="CG2" s="46"/>
      <c r="CH2" s="46" t="s">
        <v>64</v>
      </c>
      <c r="CI2" s="46"/>
      <c r="CJ2" s="46"/>
      <c r="CK2" s="46"/>
      <c r="CL2" s="46"/>
      <c r="CM2" s="46"/>
      <c r="CN2" s="46" t="s">
        <v>65</v>
      </c>
      <c r="CO2" s="46"/>
      <c r="CP2" s="46"/>
      <c r="CQ2" s="46"/>
      <c r="CR2" s="46"/>
      <c r="CS2" s="46"/>
      <c r="CT2" s="46" t="s">
        <v>89</v>
      </c>
      <c r="CU2" s="46" t="s">
        <v>66</v>
      </c>
      <c r="CV2" s="46"/>
      <c r="CW2" s="46"/>
      <c r="CX2" s="46"/>
      <c r="CY2" s="46"/>
      <c r="CZ2" s="46"/>
      <c r="DA2" s="46" t="s">
        <v>67</v>
      </c>
      <c r="DB2" s="46"/>
      <c r="DC2" s="46"/>
      <c r="DD2" s="46"/>
      <c r="DE2" s="46"/>
      <c r="DF2" s="46"/>
      <c r="DG2" s="46" t="s">
        <v>68</v>
      </c>
      <c r="DH2" s="46"/>
      <c r="DI2" s="46"/>
      <c r="DJ2" s="46"/>
      <c r="DK2" s="46"/>
      <c r="DL2" s="46"/>
      <c r="DM2" s="46" t="s">
        <v>72</v>
      </c>
      <c r="DN2" s="46" t="s">
        <v>73</v>
      </c>
      <c r="DO2" s="46"/>
      <c r="DP2" s="46"/>
      <c r="DQ2" s="1"/>
      <c r="DR2" s="47"/>
      <c r="DS2" s="29"/>
      <c r="DT2" s="30"/>
      <c r="DU2" s="30"/>
      <c r="DV2" s="30"/>
      <c r="DW2" s="30"/>
      <c r="DX2" s="31"/>
      <c r="DY2" s="29"/>
      <c r="DZ2" s="30"/>
      <c r="EA2" s="30"/>
      <c r="EB2" s="30"/>
      <c r="EC2" s="30"/>
      <c r="ED2" s="31"/>
      <c r="EF2" s="49"/>
      <c r="EH2" s="49"/>
      <c r="EJ2" s="49"/>
      <c r="ER2" s="49"/>
      <c r="EU2" s="48"/>
      <c r="EZ2" s="48"/>
      <c r="FA2" s="38"/>
      <c r="FB2" s="39"/>
      <c r="FC2" s="39"/>
      <c r="FD2" s="39"/>
      <c r="FE2" s="40"/>
      <c r="FF2" s="38"/>
      <c r="FG2" s="39"/>
      <c r="FH2" s="39"/>
      <c r="FI2" s="39"/>
      <c r="FJ2" s="40"/>
      <c r="FK2" s="38"/>
      <c r="FL2" s="39"/>
      <c r="FM2" s="39"/>
      <c r="FN2" s="39"/>
      <c r="FO2" s="40"/>
      <c r="FP2" s="20"/>
      <c r="FQ2" s="21"/>
      <c r="FR2" s="21"/>
      <c r="FS2" s="21"/>
      <c r="FT2" s="22"/>
      <c r="FV2" s="47"/>
      <c r="GC2" s="47"/>
      <c r="HH2" s="47"/>
    </row>
    <row r="3" spans="1:323" ht="120" customHeight="1" x14ac:dyDescent="0.25">
      <c r="A3" s="45"/>
      <c r="B3" s="45"/>
      <c r="C3" s="45"/>
      <c r="D3" s="45"/>
      <c r="E3" s="45"/>
      <c r="F3" s="45"/>
      <c r="G3" s="44"/>
      <c r="H3" s="45"/>
      <c r="I3" s="45"/>
      <c r="J3" s="45"/>
      <c r="K3" s="45"/>
      <c r="L3" s="45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1" t="s">
        <v>74</v>
      </c>
      <c r="BM3" s="1" t="s">
        <v>75</v>
      </c>
      <c r="BN3" s="1" t="s">
        <v>76</v>
      </c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1" t="s">
        <v>74</v>
      </c>
      <c r="DO3" s="1" t="s">
        <v>75</v>
      </c>
      <c r="DP3" s="1" t="s">
        <v>76</v>
      </c>
      <c r="DQ3" s="1"/>
      <c r="DR3" s="47"/>
      <c r="DS3" s="32"/>
      <c r="DT3" s="33"/>
      <c r="DU3" s="33"/>
      <c r="DV3" s="33"/>
      <c r="DW3" s="33"/>
      <c r="DX3" s="34"/>
      <c r="DY3" s="32"/>
      <c r="DZ3" s="33"/>
      <c r="EA3" s="33"/>
      <c r="EB3" s="33"/>
      <c r="EC3" s="33"/>
      <c r="ED3" s="34"/>
      <c r="EF3" s="49"/>
      <c r="EH3" s="49"/>
      <c r="EJ3" s="49"/>
      <c r="ER3" s="49"/>
      <c r="EU3" s="48"/>
      <c r="EY3" s="8"/>
      <c r="EZ3" s="48"/>
      <c r="FA3" s="41"/>
      <c r="FB3" s="42"/>
      <c r="FC3" s="42"/>
      <c r="FD3" s="42"/>
      <c r="FE3" s="43"/>
      <c r="FF3" s="41"/>
      <c r="FG3" s="42"/>
      <c r="FH3" s="42"/>
      <c r="FI3" s="42"/>
      <c r="FJ3" s="43"/>
      <c r="FK3" s="41"/>
      <c r="FL3" s="42"/>
      <c r="FM3" s="42"/>
      <c r="FN3" s="42"/>
      <c r="FO3" s="43"/>
      <c r="FP3" s="23"/>
      <c r="FQ3" s="24"/>
      <c r="FR3" s="24"/>
      <c r="FS3" s="24"/>
      <c r="FT3" s="25"/>
      <c r="FV3" s="47"/>
      <c r="GC3" s="47"/>
      <c r="GJ3" s="9" t="s">
        <v>90</v>
      </c>
      <c r="GL3" s="9" t="s">
        <v>90</v>
      </c>
      <c r="GN3" s="9" t="s">
        <v>90</v>
      </c>
      <c r="GP3" s="9" t="s">
        <v>90</v>
      </c>
      <c r="GR3" s="9" t="s">
        <v>90</v>
      </c>
      <c r="GT3" s="9" t="s">
        <v>90</v>
      </c>
      <c r="GV3" s="9" t="s">
        <v>90</v>
      </c>
      <c r="GX3" s="9" t="s">
        <v>90</v>
      </c>
      <c r="GZ3" s="9" t="s">
        <v>90</v>
      </c>
      <c r="HB3" s="9" t="s">
        <v>90</v>
      </c>
      <c r="HD3" s="9" t="s">
        <v>90</v>
      </c>
      <c r="HF3" s="9" t="s">
        <v>90</v>
      </c>
      <c r="HH3" s="47"/>
    </row>
    <row r="4" spans="1:323" ht="45" x14ac:dyDescent="0.25">
      <c r="A4" s="45"/>
      <c r="B4" s="45"/>
      <c r="C4" s="45"/>
      <c r="D4" s="45"/>
      <c r="E4" s="45"/>
      <c r="F4" s="45"/>
      <c r="G4" s="44"/>
      <c r="H4" s="45"/>
      <c r="I4" s="45"/>
      <c r="J4" s="45"/>
      <c r="K4" s="45"/>
      <c r="L4" s="45"/>
      <c r="M4" s="2" t="s">
        <v>77</v>
      </c>
      <c r="N4" s="2" t="s">
        <v>78</v>
      </c>
      <c r="O4" s="2" t="s">
        <v>79</v>
      </c>
      <c r="P4" s="1" t="s">
        <v>80</v>
      </c>
      <c r="Q4" s="1" t="s">
        <v>81</v>
      </c>
      <c r="R4" s="2" t="s">
        <v>82</v>
      </c>
      <c r="S4" s="2" t="s">
        <v>77</v>
      </c>
      <c r="T4" s="2" t="s">
        <v>78</v>
      </c>
      <c r="U4" s="2" t="s">
        <v>79</v>
      </c>
      <c r="V4" s="1" t="s">
        <v>80</v>
      </c>
      <c r="W4" s="1" t="s">
        <v>81</v>
      </c>
      <c r="X4" s="2" t="s">
        <v>82</v>
      </c>
      <c r="Y4" s="46"/>
      <c r="Z4" s="2" t="s">
        <v>77</v>
      </c>
      <c r="AA4" s="2" t="s">
        <v>78</v>
      </c>
      <c r="AB4" s="2" t="s">
        <v>79</v>
      </c>
      <c r="AC4" s="1" t="s">
        <v>80</v>
      </c>
      <c r="AD4" s="1" t="s">
        <v>81</v>
      </c>
      <c r="AE4" s="2" t="s">
        <v>82</v>
      </c>
      <c r="AF4" s="2" t="s">
        <v>77</v>
      </c>
      <c r="AG4" s="2" t="s">
        <v>78</v>
      </c>
      <c r="AH4" s="2" t="s">
        <v>79</v>
      </c>
      <c r="AI4" s="1" t="s">
        <v>80</v>
      </c>
      <c r="AJ4" s="1" t="s">
        <v>81</v>
      </c>
      <c r="AK4" s="2" t="s">
        <v>82</v>
      </c>
      <c r="AL4" s="2" t="s">
        <v>77</v>
      </c>
      <c r="AM4" s="2" t="s">
        <v>78</v>
      </c>
      <c r="AN4" s="2" t="s">
        <v>79</v>
      </c>
      <c r="AO4" s="1" t="s">
        <v>80</v>
      </c>
      <c r="AP4" s="1" t="s">
        <v>81</v>
      </c>
      <c r="AQ4" s="2" t="s">
        <v>82</v>
      </c>
      <c r="AR4" s="46"/>
      <c r="AS4" s="2" t="s">
        <v>77</v>
      </c>
      <c r="AT4" s="2" t="s">
        <v>78</v>
      </c>
      <c r="AU4" s="2" t="s">
        <v>79</v>
      </c>
      <c r="AV4" s="1" t="s">
        <v>80</v>
      </c>
      <c r="AW4" s="1" t="s">
        <v>81</v>
      </c>
      <c r="AX4" s="2" t="s">
        <v>82</v>
      </c>
      <c r="AY4" s="2" t="s">
        <v>77</v>
      </c>
      <c r="AZ4" s="2" t="s">
        <v>78</v>
      </c>
      <c r="BA4" s="2" t="s">
        <v>79</v>
      </c>
      <c r="BB4" s="1" t="s">
        <v>80</v>
      </c>
      <c r="BC4" s="1" t="s">
        <v>81</v>
      </c>
      <c r="BD4" s="2" t="s">
        <v>82</v>
      </c>
      <c r="BE4" s="2" t="s">
        <v>77</v>
      </c>
      <c r="BF4" s="2" t="s">
        <v>78</v>
      </c>
      <c r="BG4" s="2" t="s">
        <v>79</v>
      </c>
      <c r="BH4" s="1" t="s">
        <v>80</v>
      </c>
      <c r="BI4" s="1" t="s">
        <v>81</v>
      </c>
      <c r="BJ4" s="2" t="s">
        <v>82</v>
      </c>
      <c r="BK4" s="46"/>
      <c r="BL4" s="1" t="s">
        <v>83</v>
      </c>
      <c r="BM4" s="1" t="s">
        <v>83</v>
      </c>
      <c r="BN4" s="1" t="s">
        <v>83</v>
      </c>
      <c r="BO4" s="2" t="s">
        <v>77</v>
      </c>
      <c r="BP4" s="2" t="s">
        <v>78</v>
      </c>
      <c r="BQ4" s="2" t="s">
        <v>79</v>
      </c>
      <c r="BR4" s="1" t="s">
        <v>80</v>
      </c>
      <c r="BS4" s="1" t="s">
        <v>81</v>
      </c>
      <c r="BT4" s="2" t="s">
        <v>82</v>
      </c>
      <c r="BU4" s="2" t="s">
        <v>77</v>
      </c>
      <c r="BV4" s="2" t="s">
        <v>78</v>
      </c>
      <c r="BW4" s="2" t="s">
        <v>79</v>
      </c>
      <c r="BX4" s="1" t="s">
        <v>80</v>
      </c>
      <c r="BY4" s="1" t="s">
        <v>81</v>
      </c>
      <c r="BZ4" s="2" t="s">
        <v>82</v>
      </c>
      <c r="CA4" s="46"/>
      <c r="CB4" s="2" t="s">
        <v>77</v>
      </c>
      <c r="CC4" s="2" t="s">
        <v>78</v>
      </c>
      <c r="CD4" s="2" t="s">
        <v>79</v>
      </c>
      <c r="CE4" s="1" t="s">
        <v>80</v>
      </c>
      <c r="CF4" s="1" t="s">
        <v>81</v>
      </c>
      <c r="CG4" s="2" t="s">
        <v>82</v>
      </c>
      <c r="CH4" s="2" t="s">
        <v>77</v>
      </c>
      <c r="CI4" s="2" t="s">
        <v>78</v>
      </c>
      <c r="CJ4" s="2" t="s">
        <v>79</v>
      </c>
      <c r="CK4" s="1" t="s">
        <v>80</v>
      </c>
      <c r="CL4" s="1" t="s">
        <v>81</v>
      </c>
      <c r="CM4" s="2" t="s">
        <v>82</v>
      </c>
      <c r="CN4" s="2" t="s">
        <v>77</v>
      </c>
      <c r="CO4" s="2" t="s">
        <v>78</v>
      </c>
      <c r="CP4" s="2" t="s">
        <v>79</v>
      </c>
      <c r="CQ4" s="1" t="s">
        <v>80</v>
      </c>
      <c r="CR4" s="1" t="s">
        <v>81</v>
      </c>
      <c r="CS4" s="2" t="s">
        <v>82</v>
      </c>
      <c r="CT4" s="46"/>
      <c r="CU4" s="2" t="s">
        <v>77</v>
      </c>
      <c r="CV4" s="2" t="s">
        <v>78</v>
      </c>
      <c r="CW4" s="2" t="s">
        <v>79</v>
      </c>
      <c r="CX4" s="1" t="s">
        <v>80</v>
      </c>
      <c r="CY4" s="1" t="s">
        <v>81</v>
      </c>
      <c r="CZ4" s="2" t="s">
        <v>82</v>
      </c>
      <c r="DA4" s="2" t="s">
        <v>77</v>
      </c>
      <c r="DB4" s="2" t="s">
        <v>78</v>
      </c>
      <c r="DC4" s="2" t="s">
        <v>79</v>
      </c>
      <c r="DD4" s="1" t="s">
        <v>80</v>
      </c>
      <c r="DE4" s="1" t="s">
        <v>81</v>
      </c>
      <c r="DF4" s="2" t="s">
        <v>82</v>
      </c>
      <c r="DG4" s="2" t="s">
        <v>77</v>
      </c>
      <c r="DH4" s="2" t="s">
        <v>78</v>
      </c>
      <c r="DI4" s="2" t="s">
        <v>79</v>
      </c>
      <c r="DJ4" s="1" t="s">
        <v>80</v>
      </c>
      <c r="DK4" s="1" t="s">
        <v>81</v>
      </c>
      <c r="DL4" s="2" t="s">
        <v>82</v>
      </c>
      <c r="DM4" s="46"/>
      <c r="DN4" s="1" t="s">
        <v>83</v>
      </c>
      <c r="DO4" s="1" t="s">
        <v>83</v>
      </c>
      <c r="DP4" s="1" t="s">
        <v>83</v>
      </c>
      <c r="DQ4" s="1"/>
      <c r="DR4" s="47"/>
      <c r="DS4" s="2" t="s">
        <v>92</v>
      </c>
      <c r="DT4" s="2" t="s">
        <v>93</v>
      </c>
      <c r="DU4" s="2" t="s">
        <v>94</v>
      </c>
      <c r="DV4" s="2" t="s">
        <v>95</v>
      </c>
      <c r="DW4" s="2" t="s">
        <v>96</v>
      </c>
      <c r="DX4" s="2" t="s">
        <v>97</v>
      </c>
      <c r="DY4" s="2" t="s">
        <v>92</v>
      </c>
      <c r="DZ4" s="2" t="s">
        <v>93</v>
      </c>
      <c r="EA4" s="2" t="s">
        <v>94</v>
      </c>
      <c r="EB4" s="2" t="s">
        <v>95</v>
      </c>
      <c r="EC4" s="2" t="s">
        <v>96</v>
      </c>
      <c r="ED4" s="2" t="s">
        <v>97</v>
      </c>
      <c r="EF4" s="49"/>
      <c r="EH4" s="49"/>
      <c r="EJ4" s="49"/>
      <c r="EK4" s="9" t="s">
        <v>101</v>
      </c>
      <c r="EL4" s="2" t="s">
        <v>102</v>
      </c>
      <c r="EM4" s="2" t="s">
        <v>103</v>
      </c>
      <c r="EN4" s="2" t="s">
        <v>104</v>
      </c>
      <c r="EO4" s="2" t="s">
        <v>105</v>
      </c>
      <c r="EP4" s="2" t="s">
        <v>106</v>
      </c>
      <c r="ER4" s="49"/>
      <c r="ES4" s="10" t="s">
        <v>108</v>
      </c>
      <c r="ET4" s="11"/>
      <c r="EU4" s="48"/>
      <c r="EV4" s="2" t="s">
        <v>109</v>
      </c>
      <c r="EW4" s="2" t="s">
        <v>110</v>
      </c>
      <c r="EX4" s="2" t="s">
        <v>111</v>
      </c>
      <c r="EY4" s="8"/>
      <c r="EZ4" s="48"/>
      <c r="FA4" s="12" t="s">
        <v>112</v>
      </c>
      <c r="FB4" s="12" t="s">
        <v>113</v>
      </c>
      <c r="FC4" s="12" t="s">
        <v>114</v>
      </c>
      <c r="FD4" s="12" t="s">
        <v>115</v>
      </c>
      <c r="FE4" s="12" t="s">
        <v>116</v>
      </c>
      <c r="FF4" s="12" t="s">
        <v>112</v>
      </c>
      <c r="FG4" s="12" t="s">
        <v>113</v>
      </c>
      <c r="FH4" s="12" t="s">
        <v>114</v>
      </c>
      <c r="FI4" s="12" t="s">
        <v>115</v>
      </c>
      <c r="FJ4" s="12" t="s">
        <v>116</v>
      </c>
      <c r="FK4" s="12" t="s">
        <v>112</v>
      </c>
      <c r="FL4" s="12" t="s">
        <v>113</v>
      </c>
      <c r="FM4" s="12" t="s">
        <v>114</v>
      </c>
      <c r="FN4" s="12" t="s">
        <v>115</v>
      </c>
      <c r="FO4" s="12" t="s">
        <v>116</v>
      </c>
      <c r="FP4" s="12" t="s">
        <v>112</v>
      </c>
      <c r="FQ4" s="12" t="s">
        <v>113</v>
      </c>
      <c r="FR4" s="12" t="s">
        <v>114</v>
      </c>
      <c r="FS4" s="12" t="s">
        <v>115</v>
      </c>
      <c r="FT4" s="12" t="s">
        <v>116</v>
      </c>
      <c r="FV4" s="47"/>
      <c r="FW4" s="12" t="s">
        <v>112</v>
      </c>
      <c r="FX4" s="12" t="s">
        <v>113</v>
      </c>
      <c r="FY4" s="12" t="s">
        <v>114</v>
      </c>
      <c r="FZ4" s="12" t="s">
        <v>115</v>
      </c>
      <c r="GA4" s="12" t="s">
        <v>116</v>
      </c>
      <c r="GC4" s="47"/>
      <c r="GD4" s="2" t="s">
        <v>117</v>
      </c>
      <c r="GE4" s="2" t="s">
        <v>118</v>
      </c>
      <c r="GF4" s="2" t="s">
        <v>119</v>
      </c>
      <c r="GG4" s="2" t="s">
        <v>120</v>
      </c>
      <c r="GH4" s="2" t="s">
        <v>121</v>
      </c>
      <c r="GI4" s="2" t="s">
        <v>122</v>
      </c>
      <c r="GJ4" s="2" t="s">
        <v>123</v>
      </c>
      <c r="GK4" s="2" t="s">
        <v>124</v>
      </c>
      <c r="GL4" s="2" t="s">
        <v>125</v>
      </c>
      <c r="GM4" s="2" t="s">
        <v>126</v>
      </c>
      <c r="GN4" s="2" t="s">
        <v>127</v>
      </c>
      <c r="GO4" s="2" t="s">
        <v>128</v>
      </c>
      <c r="GP4" s="2" t="s">
        <v>129</v>
      </c>
      <c r="GQ4" s="2" t="s">
        <v>130</v>
      </c>
      <c r="GR4" s="2" t="s">
        <v>131</v>
      </c>
      <c r="GS4" s="2" t="s">
        <v>132</v>
      </c>
      <c r="GT4" s="2" t="s">
        <v>133</v>
      </c>
      <c r="GU4" s="2" t="s">
        <v>134</v>
      </c>
      <c r="GV4" s="2" t="s">
        <v>135</v>
      </c>
      <c r="GW4" s="2" t="s">
        <v>136</v>
      </c>
      <c r="GX4" s="2" t="s">
        <v>137</v>
      </c>
      <c r="GY4" s="2" t="s">
        <v>138</v>
      </c>
      <c r="GZ4" s="2" t="s">
        <v>139</v>
      </c>
      <c r="HA4" s="2" t="s">
        <v>140</v>
      </c>
      <c r="HB4" s="2" t="s">
        <v>141</v>
      </c>
      <c r="HC4" s="2" t="s">
        <v>142</v>
      </c>
      <c r="HD4" s="2" t="s">
        <v>143</v>
      </c>
      <c r="HE4" s="2" t="s">
        <v>144</v>
      </c>
      <c r="HF4" s="2" t="s">
        <v>145</v>
      </c>
      <c r="HH4" s="47"/>
    </row>
    <row r="5" spans="1:323" x14ac:dyDescent="0.25">
      <c r="A5" s="2">
        <v>4</v>
      </c>
      <c r="B5" s="2" t="s">
        <v>16</v>
      </c>
      <c r="C5" s="2" t="s">
        <v>17</v>
      </c>
      <c r="D5" s="2" t="s">
        <v>15</v>
      </c>
      <c r="E5" s="2">
        <v>23</v>
      </c>
      <c r="F5" s="2">
        <v>10</v>
      </c>
      <c r="G5" s="2" t="s">
        <v>218</v>
      </c>
      <c r="H5" s="2" t="s">
        <v>12</v>
      </c>
      <c r="I5" s="2">
        <v>99</v>
      </c>
      <c r="J5" s="2">
        <v>96</v>
      </c>
      <c r="K5" s="2">
        <v>98</v>
      </c>
      <c r="L5" s="2" t="s">
        <v>13</v>
      </c>
      <c r="M5" s="2">
        <v>5</v>
      </c>
      <c r="N5" s="2">
        <v>14.974520000000002</v>
      </c>
      <c r="O5" s="2">
        <v>12.280651935137646</v>
      </c>
      <c r="P5" s="2">
        <v>4.9699185999999802</v>
      </c>
      <c r="Q5" s="2">
        <v>1.8337160875326706</v>
      </c>
      <c r="R5" s="2">
        <f>N5+P5</f>
        <v>19.944438599999984</v>
      </c>
      <c r="S5" s="2">
        <v>0</v>
      </c>
      <c r="Y5" s="2">
        <f>M5/(M5+S5)</f>
        <v>1</v>
      </c>
      <c r="Z5" s="2">
        <v>2</v>
      </c>
      <c r="AA5" s="2">
        <v>26.585299999999997</v>
      </c>
      <c r="AB5" s="2">
        <v>3.0752073913802951</v>
      </c>
      <c r="AC5" s="2">
        <v>21.690721000000053</v>
      </c>
      <c r="AD5" s="2">
        <v>21.543695245628104</v>
      </c>
      <c r="AE5" s="2">
        <f>AA5+AC5</f>
        <v>48.27602100000005</v>
      </c>
      <c r="AF5" s="2">
        <v>1</v>
      </c>
      <c r="AG5" s="2">
        <v>6.9866000000000001</v>
      </c>
      <c r="AI5" s="2">
        <v>4.1397670000000062</v>
      </c>
      <c r="AK5" s="2">
        <f>AI5+AG5</f>
        <v>11.126367000000005</v>
      </c>
      <c r="AL5" s="2">
        <v>0</v>
      </c>
      <c r="AR5" s="2">
        <f>Z5/(Z5+AF5+AL5)</f>
        <v>0.66666666666666663</v>
      </c>
      <c r="AS5" s="2">
        <v>3</v>
      </c>
      <c r="AT5" s="2">
        <v>15.7834</v>
      </c>
      <c r="AU5" s="2">
        <v>8.5745298687449925</v>
      </c>
      <c r="AV5" s="2">
        <v>5.1803543333333364</v>
      </c>
      <c r="AW5" s="2">
        <v>4.1580077878130739</v>
      </c>
      <c r="AX5" s="2">
        <f>AV5+AT5</f>
        <v>20.963754333333338</v>
      </c>
      <c r="AY5" s="2">
        <v>1</v>
      </c>
      <c r="AZ5" s="2">
        <v>7.0378999999999996</v>
      </c>
      <c r="BB5" s="2">
        <v>1.6244040000000268</v>
      </c>
      <c r="BD5" s="2">
        <f>BB5+AZ5</f>
        <v>8.6623040000000273</v>
      </c>
      <c r="BE5" s="2">
        <v>0</v>
      </c>
      <c r="BK5" s="2">
        <f>AS5/(AS5+AY5+BE5)</f>
        <v>0.75</v>
      </c>
      <c r="BL5" s="2">
        <f>AA5-N5</f>
        <v>11.610779999999995</v>
      </c>
      <c r="BM5" s="2">
        <f>AA5-AT5</f>
        <v>10.801899999999996</v>
      </c>
      <c r="BN5" s="2">
        <f>AA5-((M5*N5+AS5*AT5)/(M5+AS5))</f>
        <v>11.307449999999996</v>
      </c>
      <c r="BO5" s="2">
        <v>4</v>
      </c>
      <c r="BP5" s="2">
        <v>4.7893924999999999</v>
      </c>
      <c r="BQ5" s="2">
        <v>6.8659518447353678</v>
      </c>
      <c r="BR5" s="2">
        <v>4.4983485000000165</v>
      </c>
      <c r="BS5" s="2">
        <v>1.7322905428386808</v>
      </c>
      <c r="BT5" s="2">
        <f>BR5+BP5</f>
        <v>9.2877410000000165</v>
      </c>
      <c r="BU5" s="2">
        <v>1</v>
      </c>
      <c r="BV5" s="2">
        <v>3.5106999999999999</v>
      </c>
      <c r="BX5" s="2">
        <v>6.8561989999998332</v>
      </c>
      <c r="BZ5" s="2">
        <f>BX5+BV5</f>
        <v>10.366898999999833</v>
      </c>
      <c r="CA5" s="2">
        <f>BO5/(BO5+BU5)</f>
        <v>0.8</v>
      </c>
      <c r="CB5" s="2">
        <v>0</v>
      </c>
      <c r="CH5" s="2">
        <v>3</v>
      </c>
      <c r="CI5" s="2">
        <v>22.971366666666665</v>
      </c>
      <c r="CJ5" s="2">
        <v>26.877260459602901</v>
      </c>
      <c r="CK5" s="2">
        <v>15.840403000000038</v>
      </c>
      <c r="CL5" s="2">
        <v>18.296012257364229</v>
      </c>
      <c r="CM5" s="2">
        <f>CK5+CI5</f>
        <v>38.811769666666706</v>
      </c>
      <c r="CN5" s="2">
        <v>0</v>
      </c>
      <c r="CT5" s="2">
        <f>CB5/(CH5+CB5+CN5)</f>
        <v>0</v>
      </c>
      <c r="CU5" s="2">
        <v>0</v>
      </c>
      <c r="DA5" s="2">
        <v>4</v>
      </c>
      <c r="DB5" s="2">
        <v>1.8272325</v>
      </c>
      <c r="DC5" s="2">
        <v>1.2697130216804891</v>
      </c>
      <c r="DD5" s="2">
        <v>4.2913667500000088</v>
      </c>
      <c r="DE5" s="2">
        <v>3.8323902292119776</v>
      </c>
      <c r="DF5" s="2">
        <f>DD5+DB5</f>
        <v>6.1185992500000088</v>
      </c>
      <c r="DG5" s="2">
        <v>0</v>
      </c>
      <c r="DM5" s="2">
        <f>CU5/(CU5+DA5+DG5)</f>
        <v>0</v>
      </c>
      <c r="DS5" s="2">
        <v>20</v>
      </c>
      <c r="DT5" s="2">
        <v>3</v>
      </c>
      <c r="DU5" s="2">
        <v>5</v>
      </c>
      <c r="DV5" s="2">
        <v>2</v>
      </c>
      <c r="DW5" s="2">
        <v>4</v>
      </c>
      <c r="DX5" s="2">
        <v>6</v>
      </c>
      <c r="DY5" s="2">
        <v>-9</v>
      </c>
      <c r="DZ5" s="2">
        <v>-5</v>
      </c>
      <c r="EA5" s="2">
        <v>0</v>
      </c>
      <c r="EB5" s="2">
        <v>-7</v>
      </c>
      <c r="EC5" s="2">
        <v>-2</v>
      </c>
      <c r="ED5" s="2">
        <v>5</v>
      </c>
      <c r="EF5" s="2">
        <v>41</v>
      </c>
      <c r="EH5" s="2">
        <v>84</v>
      </c>
      <c r="EL5" s="2">
        <v>4</v>
      </c>
      <c r="EM5" s="2">
        <v>2</v>
      </c>
      <c r="EN5" s="2">
        <v>0</v>
      </c>
      <c r="EO5" s="2">
        <v>0</v>
      </c>
      <c r="EP5" s="2">
        <v>2</v>
      </c>
      <c r="ER5" s="2">
        <v>24</v>
      </c>
      <c r="ES5" s="2" t="s">
        <v>146</v>
      </c>
      <c r="EV5" s="2">
        <v>36</v>
      </c>
      <c r="EW5" s="2">
        <v>19</v>
      </c>
      <c r="EX5" s="2">
        <v>17</v>
      </c>
      <c r="EY5" s="14"/>
      <c r="FA5" s="3">
        <v>13</v>
      </c>
      <c r="FB5" s="3">
        <v>0</v>
      </c>
      <c r="FC5" s="3">
        <v>0</v>
      </c>
      <c r="FD5" s="3" t="s">
        <v>229</v>
      </c>
      <c r="FE5" s="3">
        <v>14</v>
      </c>
      <c r="FF5" s="3">
        <v>13</v>
      </c>
      <c r="FG5" s="3">
        <v>0</v>
      </c>
      <c r="FH5" s="3">
        <v>0</v>
      </c>
      <c r="FI5" s="3" t="s">
        <v>230</v>
      </c>
      <c r="FJ5" s="3">
        <v>14</v>
      </c>
      <c r="FK5" s="3">
        <v>15</v>
      </c>
      <c r="FL5" s="3">
        <v>0</v>
      </c>
      <c r="FM5" s="3">
        <v>0</v>
      </c>
      <c r="FN5" s="3" t="s">
        <v>231</v>
      </c>
      <c r="FO5" s="3">
        <v>17</v>
      </c>
      <c r="FP5" s="13">
        <f>SUM(FA5,FF5,FK5)</f>
        <v>41</v>
      </c>
      <c r="FQ5" s="13">
        <v>0</v>
      </c>
      <c r="FR5" s="13">
        <f>SUM(FC5,FH5,FM5)</f>
        <v>0</v>
      </c>
      <c r="FS5" s="13">
        <v>4</v>
      </c>
      <c r="FT5" s="13">
        <f>SUM(FE5,FJ5,FO5)</f>
        <v>45</v>
      </c>
      <c r="FW5" s="2">
        <v>15</v>
      </c>
      <c r="FX5" s="2">
        <v>0</v>
      </c>
      <c r="FY5" s="2">
        <v>0</v>
      </c>
      <c r="FZ5" s="2">
        <v>0</v>
      </c>
      <c r="GA5" s="2">
        <v>15</v>
      </c>
      <c r="GD5" s="2">
        <v>12</v>
      </c>
      <c r="GE5" s="2">
        <v>0</v>
      </c>
      <c r="GF5" s="2">
        <v>11</v>
      </c>
      <c r="GG5" s="2">
        <v>1</v>
      </c>
      <c r="GH5" s="2">
        <v>12074</v>
      </c>
      <c r="GI5" s="2">
        <v>2</v>
      </c>
      <c r="GJ5" s="2">
        <v>5969</v>
      </c>
      <c r="GK5" s="2">
        <v>2</v>
      </c>
      <c r="GL5" s="2">
        <v>10828</v>
      </c>
      <c r="GM5" s="2">
        <v>1</v>
      </c>
      <c r="GN5" s="2">
        <v>8687</v>
      </c>
      <c r="GO5" s="2">
        <v>2</v>
      </c>
      <c r="GP5" s="2">
        <v>12109</v>
      </c>
      <c r="GQ5" s="2">
        <v>2</v>
      </c>
      <c r="GR5" s="2">
        <v>29047</v>
      </c>
      <c r="GS5" s="2">
        <v>2</v>
      </c>
      <c r="GT5" s="2">
        <v>9969</v>
      </c>
      <c r="GU5" s="2">
        <v>2</v>
      </c>
      <c r="GV5" s="2">
        <v>20406</v>
      </c>
      <c r="GW5" s="2">
        <v>1</v>
      </c>
      <c r="GX5" s="2">
        <v>10453</v>
      </c>
      <c r="GY5" s="2">
        <v>2</v>
      </c>
      <c r="GZ5" s="2">
        <v>8015</v>
      </c>
      <c r="HA5" s="2">
        <v>1</v>
      </c>
      <c r="HB5" s="2">
        <v>16203</v>
      </c>
      <c r="HC5" s="2">
        <v>1</v>
      </c>
      <c r="HD5" s="2">
        <v>19719</v>
      </c>
      <c r="HE5" s="2">
        <v>2</v>
      </c>
      <c r="HF5" s="2">
        <v>10454</v>
      </c>
      <c r="HH5" s="2" t="s">
        <v>147</v>
      </c>
      <c r="HI5" s="2">
        <v>67</v>
      </c>
      <c r="HJ5" s="2" t="s">
        <v>148</v>
      </c>
      <c r="HK5" s="2">
        <v>62</v>
      </c>
      <c r="HL5" s="2" t="s">
        <v>149</v>
      </c>
      <c r="HM5" s="2">
        <v>191</v>
      </c>
      <c r="HN5" s="2" t="s">
        <v>150</v>
      </c>
      <c r="HO5" s="2">
        <v>645</v>
      </c>
      <c r="HP5" s="2" t="s">
        <v>151</v>
      </c>
      <c r="HQ5" s="2">
        <v>98</v>
      </c>
      <c r="HR5" s="2" t="s">
        <v>152</v>
      </c>
      <c r="HS5" s="2">
        <v>312</v>
      </c>
      <c r="HT5" s="2" t="s">
        <v>153</v>
      </c>
      <c r="HU5" s="2">
        <v>710</v>
      </c>
      <c r="HV5" s="2" t="s">
        <v>154</v>
      </c>
      <c r="HW5" s="2">
        <v>843</v>
      </c>
      <c r="HX5" s="2" t="s">
        <v>155</v>
      </c>
      <c r="HY5" s="2">
        <v>554</v>
      </c>
      <c r="HZ5" s="2" t="s">
        <v>156</v>
      </c>
      <c r="IA5" s="2">
        <v>594</v>
      </c>
      <c r="IB5" s="2" t="s">
        <v>157</v>
      </c>
      <c r="IC5" s="2">
        <v>812</v>
      </c>
      <c r="ID5" s="2" t="s">
        <v>158</v>
      </c>
      <c r="IE5" s="2">
        <v>500</v>
      </c>
      <c r="IF5" s="2" t="s">
        <v>159</v>
      </c>
      <c r="IG5" s="2">
        <v>617</v>
      </c>
      <c r="IH5" s="2" t="s">
        <v>160</v>
      </c>
      <c r="II5" s="2">
        <v>860</v>
      </c>
      <c r="IJ5" s="2" t="s">
        <v>161</v>
      </c>
      <c r="IK5" s="2">
        <v>484</v>
      </c>
      <c r="IL5" s="2" t="s">
        <v>162</v>
      </c>
      <c r="IM5" s="2">
        <v>563</v>
      </c>
      <c r="IN5" s="2" t="s">
        <v>163</v>
      </c>
      <c r="IO5" s="2">
        <v>734</v>
      </c>
      <c r="IP5" s="2" t="s">
        <v>164</v>
      </c>
      <c r="IQ5" s="2">
        <v>476</v>
      </c>
      <c r="IR5" s="2" t="s">
        <v>165</v>
      </c>
      <c r="IS5" s="2">
        <v>691</v>
      </c>
      <c r="IT5" s="2" t="s">
        <v>166</v>
      </c>
      <c r="IU5" s="2">
        <v>865</v>
      </c>
      <c r="IV5" s="2" t="s">
        <v>167</v>
      </c>
      <c r="IW5" s="2">
        <v>546</v>
      </c>
      <c r="IX5" s="2" t="s">
        <v>168</v>
      </c>
      <c r="IY5" s="2">
        <v>603</v>
      </c>
      <c r="IZ5" s="2" t="s">
        <v>169</v>
      </c>
      <c r="JA5" s="2">
        <v>807</v>
      </c>
      <c r="JB5" s="2" t="s">
        <v>170</v>
      </c>
      <c r="JC5" s="2">
        <v>509</v>
      </c>
      <c r="JD5" s="2" t="s">
        <v>171</v>
      </c>
      <c r="JE5" s="2">
        <v>636</v>
      </c>
      <c r="JF5" s="2" t="s">
        <v>172</v>
      </c>
      <c r="JG5" s="2">
        <v>855</v>
      </c>
      <c r="JH5" s="2" t="s">
        <v>173</v>
      </c>
      <c r="JI5" s="2">
        <v>518</v>
      </c>
      <c r="JJ5" s="2" t="s">
        <v>174</v>
      </c>
      <c r="JK5" s="2">
        <v>593</v>
      </c>
      <c r="JL5" s="2" t="s">
        <v>175</v>
      </c>
      <c r="JM5" s="2">
        <v>736</v>
      </c>
      <c r="JN5" s="2" t="s">
        <v>176</v>
      </c>
      <c r="JO5" s="2">
        <v>484</v>
      </c>
      <c r="JP5" s="2" t="s">
        <v>177</v>
      </c>
      <c r="JQ5" s="2">
        <v>100</v>
      </c>
      <c r="JR5" s="2" t="s">
        <v>178</v>
      </c>
      <c r="JS5" s="2">
        <v>196</v>
      </c>
      <c r="JT5" s="2" t="s">
        <v>179</v>
      </c>
      <c r="JU5" s="2">
        <v>72</v>
      </c>
      <c r="JV5" s="2" t="s">
        <v>180</v>
      </c>
      <c r="JW5" s="2">
        <v>112</v>
      </c>
      <c r="JX5" s="2" t="s">
        <v>181</v>
      </c>
      <c r="JY5" s="2">
        <v>113</v>
      </c>
      <c r="JZ5" s="2" t="s">
        <v>182</v>
      </c>
      <c r="KA5" s="2">
        <v>77</v>
      </c>
      <c r="KB5" s="2" t="s">
        <v>183</v>
      </c>
      <c r="KC5" s="2">
        <v>134</v>
      </c>
      <c r="KD5" s="2" t="s">
        <v>184</v>
      </c>
      <c r="KE5" s="2">
        <v>147</v>
      </c>
      <c r="KF5" s="2" t="s">
        <v>185</v>
      </c>
      <c r="KG5" s="2">
        <v>123</v>
      </c>
      <c r="KH5" s="2" t="s">
        <v>186</v>
      </c>
      <c r="KI5" s="2">
        <v>126</v>
      </c>
      <c r="KJ5" s="2" t="s">
        <v>187</v>
      </c>
      <c r="KK5" s="2">
        <v>121</v>
      </c>
      <c r="KL5" s="2" t="s">
        <v>188</v>
      </c>
      <c r="KM5" s="2">
        <v>76</v>
      </c>
      <c r="KN5" s="2" t="s">
        <v>189</v>
      </c>
      <c r="KO5" s="2">
        <v>1</v>
      </c>
      <c r="KP5" s="2" t="s">
        <v>190</v>
      </c>
      <c r="KQ5" s="2">
        <v>0.95833330000000005</v>
      </c>
      <c r="KR5" s="2" t="s">
        <v>191</v>
      </c>
      <c r="KS5" s="2">
        <v>1</v>
      </c>
      <c r="KT5" s="2" t="s">
        <v>192</v>
      </c>
      <c r="KU5" s="2">
        <v>1</v>
      </c>
      <c r="KV5" s="2" t="s">
        <v>193</v>
      </c>
      <c r="KW5" s="2">
        <v>0.95833330000000005</v>
      </c>
      <c r="KX5" s="2" t="s">
        <v>194</v>
      </c>
      <c r="KY5" s="2">
        <v>1</v>
      </c>
      <c r="KZ5" s="2" t="s">
        <v>195</v>
      </c>
      <c r="LA5" s="2">
        <v>1</v>
      </c>
      <c r="LB5" s="2" t="s">
        <v>196</v>
      </c>
      <c r="LC5" s="2">
        <v>0.95833330000000005</v>
      </c>
      <c r="LD5" s="2" t="s">
        <v>197</v>
      </c>
      <c r="LE5" s="2">
        <v>1</v>
      </c>
      <c r="LF5" s="2" t="s">
        <v>198</v>
      </c>
      <c r="LG5" s="2">
        <v>1</v>
      </c>
      <c r="LH5" s="2" t="s">
        <v>199</v>
      </c>
      <c r="LI5" s="2">
        <v>1</v>
      </c>
      <c r="LJ5" s="2" t="s">
        <v>200</v>
      </c>
      <c r="LK5" s="2">
        <v>1</v>
      </c>
    </row>
    <row r="6" spans="1:323" x14ac:dyDescent="0.25">
      <c r="A6" s="2">
        <v>5</v>
      </c>
      <c r="B6" s="5">
        <v>40582</v>
      </c>
      <c r="C6" s="2" t="s">
        <v>18</v>
      </c>
      <c r="D6" s="2" t="s">
        <v>15</v>
      </c>
      <c r="E6" s="2">
        <v>30</v>
      </c>
      <c r="F6" s="2">
        <v>2</v>
      </c>
      <c r="G6" s="2" t="s">
        <v>19</v>
      </c>
      <c r="H6" s="2" t="s">
        <v>12</v>
      </c>
      <c r="I6" s="2">
        <v>110</v>
      </c>
      <c r="J6" s="2">
        <v>112</v>
      </c>
      <c r="K6" s="2">
        <v>113</v>
      </c>
      <c r="L6" s="2" t="s">
        <v>20</v>
      </c>
      <c r="M6" s="2">
        <v>6</v>
      </c>
      <c r="N6" s="2">
        <v>3.4405000000000006</v>
      </c>
      <c r="O6" s="2">
        <v>1.1348757006826762</v>
      </c>
      <c r="P6" s="2">
        <v>0.97390333333332058</v>
      </c>
      <c r="Q6" s="2">
        <v>0.67310016453677879</v>
      </c>
      <c r="R6" s="2">
        <f>N6+P6</f>
        <v>4.414403333333321</v>
      </c>
      <c r="S6" s="2">
        <v>0</v>
      </c>
      <c r="Y6" s="2">
        <f>M6/(M6+S6)</f>
        <v>1</v>
      </c>
      <c r="Z6" s="2">
        <v>0</v>
      </c>
      <c r="AF6" s="2">
        <v>6</v>
      </c>
      <c r="AG6" s="2">
        <v>3.7218</v>
      </c>
      <c r="AH6" s="2">
        <v>1.2501303548030507</v>
      </c>
      <c r="AI6" s="2">
        <v>1.2452236666666561</v>
      </c>
      <c r="AJ6" s="2">
        <v>0.92863218960874994</v>
      </c>
      <c r="AK6" s="2">
        <f>AI6+AG6</f>
        <v>4.9670236666666563</v>
      </c>
      <c r="AL6" s="2">
        <v>0</v>
      </c>
      <c r="AR6" s="2">
        <f>Z6/(Z6+AF6+AL6)</f>
        <v>0</v>
      </c>
      <c r="AS6" s="2">
        <v>3</v>
      </c>
      <c r="AT6" s="2">
        <v>5.8685999999999998</v>
      </c>
      <c r="AU6" s="2">
        <v>2.444171039432387</v>
      </c>
      <c r="AV6" s="2">
        <v>1.0241890000000542</v>
      </c>
      <c r="AW6" s="2">
        <v>0.49836580349780724</v>
      </c>
      <c r="AX6" s="2">
        <f>AV6+AT6</f>
        <v>6.8927890000000538</v>
      </c>
      <c r="AY6" s="2">
        <v>0</v>
      </c>
      <c r="BE6" s="2">
        <v>0</v>
      </c>
      <c r="BK6" s="2">
        <f>AS6/(AS6+AY6+BE6)</f>
        <v>1</v>
      </c>
      <c r="BO6" s="2">
        <v>6</v>
      </c>
      <c r="BP6" s="2">
        <v>0.42200333333333334</v>
      </c>
      <c r="BQ6" s="2">
        <v>0.3793014542374793</v>
      </c>
      <c r="BR6" s="2">
        <v>0.97390333333332058</v>
      </c>
      <c r="BS6" s="2">
        <v>0.67310016453677879</v>
      </c>
      <c r="BT6" s="2">
        <f>BR6+BP6</f>
        <v>1.395906666666654</v>
      </c>
      <c r="BU6" s="2">
        <v>0</v>
      </c>
      <c r="CA6" s="2">
        <f>BO6/(BO6+BU6)</f>
        <v>1</v>
      </c>
      <c r="CB6" s="2">
        <v>6</v>
      </c>
      <c r="CC6" s="2">
        <v>0.75403166666666666</v>
      </c>
      <c r="CD6" s="2">
        <v>0.33707892105064474</v>
      </c>
      <c r="CE6" s="2">
        <v>1.2452236666666561</v>
      </c>
      <c r="CF6" s="2">
        <v>0.92863218960874994</v>
      </c>
      <c r="CG6" s="2">
        <f>CE6+CC6</f>
        <v>1.9992553333333227</v>
      </c>
      <c r="CH6" s="2">
        <v>0</v>
      </c>
      <c r="CN6" s="2">
        <v>0</v>
      </c>
      <c r="CT6" s="2">
        <f>CB6/(CH6+CB6+CN6)</f>
        <v>1</v>
      </c>
      <c r="CU6" s="2">
        <v>3</v>
      </c>
      <c r="CV6" s="2">
        <v>1.0578566666666667</v>
      </c>
      <c r="CW6" s="2">
        <v>0.52318118432655158</v>
      </c>
      <c r="CX6" s="2">
        <v>1.0241890000000542</v>
      </c>
      <c r="CY6" s="2">
        <v>0.49836580349780724</v>
      </c>
      <c r="CZ6" s="2">
        <f>CV6+CX6</f>
        <v>2.0820456666667209</v>
      </c>
      <c r="DA6" s="2">
        <v>0</v>
      </c>
      <c r="DG6" s="2">
        <v>0</v>
      </c>
      <c r="DM6" s="2">
        <f>CU6/(CU6+DA6+DG6)</f>
        <v>1</v>
      </c>
      <c r="DN6" s="2">
        <f>CC6-BP6</f>
        <v>0.33202833333333331</v>
      </c>
      <c r="DO6" s="2">
        <f>CC6-CV6</f>
        <v>-0.30382500000000001</v>
      </c>
      <c r="DP6" s="2">
        <f>CC6-((CV6*CU6+BP6*BO6)/(BO6+CU6))</f>
        <v>0.12007722222222217</v>
      </c>
      <c r="DS6" s="2">
        <v>20</v>
      </c>
      <c r="DT6" s="2">
        <v>4</v>
      </c>
      <c r="DU6" s="2">
        <v>6</v>
      </c>
      <c r="DV6" s="2">
        <v>2</v>
      </c>
      <c r="DW6" s="2">
        <v>4</v>
      </c>
      <c r="DX6" s="2">
        <v>4</v>
      </c>
      <c r="DY6" s="2">
        <v>-14</v>
      </c>
      <c r="DZ6" s="2">
        <v>-4</v>
      </c>
      <c r="EA6" s="2">
        <v>3</v>
      </c>
      <c r="EB6" s="2">
        <v>-6</v>
      </c>
      <c r="EC6" s="2">
        <v>-4</v>
      </c>
      <c r="ED6" s="2">
        <v>-3</v>
      </c>
      <c r="EF6" s="2">
        <v>30</v>
      </c>
      <c r="EH6" s="2">
        <v>74</v>
      </c>
      <c r="EL6" s="2">
        <v>5</v>
      </c>
      <c r="EM6" s="2">
        <v>1</v>
      </c>
      <c r="EN6" s="2">
        <v>0</v>
      </c>
      <c r="EO6" s="2">
        <v>1</v>
      </c>
      <c r="EP6" s="2">
        <v>3</v>
      </c>
      <c r="ER6" s="2">
        <v>71</v>
      </c>
      <c r="ES6" s="2" t="s">
        <v>201</v>
      </c>
      <c r="EV6" s="2">
        <v>36</v>
      </c>
      <c r="EW6" s="2">
        <v>23</v>
      </c>
      <c r="EX6" s="2">
        <v>13</v>
      </c>
      <c r="EY6" s="14"/>
      <c r="FA6" s="3">
        <v>15</v>
      </c>
      <c r="FB6" s="3" t="s">
        <v>232</v>
      </c>
      <c r="FC6" s="3">
        <v>0</v>
      </c>
      <c r="FD6" s="3" t="s">
        <v>233</v>
      </c>
      <c r="FE6" s="3">
        <v>17</v>
      </c>
      <c r="FF6" s="3">
        <v>12</v>
      </c>
      <c r="FG6" s="3" t="s">
        <v>234</v>
      </c>
      <c r="FH6" s="3">
        <v>0</v>
      </c>
      <c r="FI6" s="3">
        <v>0</v>
      </c>
      <c r="FJ6" s="3">
        <v>13</v>
      </c>
      <c r="FK6" s="3">
        <v>13</v>
      </c>
      <c r="FL6" s="3" t="s">
        <v>235</v>
      </c>
      <c r="FM6" s="3">
        <v>0</v>
      </c>
      <c r="FN6" s="3">
        <v>0</v>
      </c>
      <c r="FO6" s="3">
        <v>14</v>
      </c>
      <c r="FP6" s="13">
        <f t="shared" ref="FP6:FP34" si="0">SUM(FA6,FF6,FK6)</f>
        <v>40</v>
      </c>
      <c r="FQ6" s="13">
        <v>3</v>
      </c>
      <c r="FR6" s="13">
        <f t="shared" ref="FR6:FR34" si="1">SUM(FC6,FH6,FM6)</f>
        <v>0</v>
      </c>
      <c r="FS6" s="13">
        <v>1</v>
      </c>
      <c r="FT6" s="13">
        <f t="shared" ref="FT6:FT34" si="2">SUM(FE6,FJ6,FO6)</f>
        <v>44</v>
      </c>
      <c r="FW6" s="2">
        <v>17</v>
      </c>
      <c r="FX6" s="2">
        <v>0</v>
      </c>
      <c r="FY6" s="2">
        <v>0</v>
      </c>
      <c r="FZ6" s="2">
        <v>0</v>
      </c>
      <c r="GA6" s="2">
        <v>17</v>
      </c>
      <c r="GD6" s="2">
        <v>12</v>
      </c>
      <c r="GE6" s="2">
        <v>0</v>
      </c>
      <c r="GF6" s="2">
        <v>12</v>
      </c>
      <c r="GG6" s="2">
        <v>0</v>
      </c>
      <c r="GH6" s="2">
        <v>7078</v>
      </c>
      <c r="GI6" s="2">
        <v>2</v>
      </c>
      <c r="GJ6" s="2">
        <v>8375</v>
      </c>
      <c r="GK6" s="2">
        <v>2</v>
      </c>
      <c r="GL6" s="2">
        <v>8266</v>
      </c>
      <c r="GM6" s="2">
        <v>1</v>
      </c>
      <c r="GN6" s="2">
        <v>3828</v>
      </c>
      <c r="GO6" s="2">
        <v>2</v>
      </c>
      <c r="GP6" s="2">
        <v>6547</v>
      </c>
      <c r="GQ6" s="2">
        <v>1</v>
      </c>
      <c r="GR6" s="2">
        <v>6578</v>
      </c>
      <c r="GS6" s="2">
        <v>2</v>
      </c>
      <c r="GT6" s="2">
        <v>5344</v>
      </c>
      <c r="GU6" s="2">
        <v>2</v>
      </c>
      <c r="GV6" s="2">
        <v>8907</v>
      </c>
      <c r="GW6" s="2">
        <v>1</v>
      </c>
      <c r="GX6" s="2">
        <v>15610</v>
      </c>
      <c r="GY6" s="2">
        <v>2</v>
      </c>
      <c r="GZ6" s="2">
        <v>6469</v>
      </c>
      <c r="HA6" s="2">
        <v>1</v>
      </c>
      <c r="HB6" s="2">
        <v>4203</v>
      </c>
      <c r="HC6" s="2">
        <v>1</v>
      </c>
      <c r="HD6" s="2">
        <v>4156</v>
      </c>
      <c r="HE6" s="2">
        <v>2</v>
      </c>
      <c r="HF6" s="2">
        <v>6656</v>
      </c>
      <c r="HH6" s="2" t="s">
        <v>147</v>
      </c>
      <c r="HI6" s="2">
        <v>-8</v>
      </c>
      <c r="HJ6" s="2" t="s">
        <v>148</v>
      </c>
      <c r="HK6" s="2">
        <v>52</v>
      </c>
      <c r="HL6" s="2" t="s">
        <v>149</v>
      </c>
      <c r="HM6" s="2">
        <v>140</v>
      </c>
      <c r="HN6" s="2" t="s">
        <v>150</v>
      </c>
      <c r="HO6" s="2">
        <v>623</v>
      </c>
      <c r="HP6" s="2" t="s">
        <v>151</v>
      </c>
      <c r="HQ6" s="2">
        <v>97</v>
      </c>
      <c r="HR6" s="2" t="s">
        <v>152</v>
      </c>
      <c r="HS6" s="2">
        <v>312</v>
      </c>
      <c r="HT6" s="2" t="s">
        <v>153</v>
      </c>
      <c r="HU6" s="2">
        <v>617</v>
      </c>
      <c r="HV6" s="2" t="s">
        <v>154</v>
      </c>
      <c r="HW6" s="2">
        <v>726</v>
      </c>
      <c r="HX6" s="2" t="s">
        <v>155</v>
      </c>
      <c r="HY6" s="2">
        <v>554</v>
      </c>
      <c r="HZ6" s="2" t="s">
        <v>156</v>
      </c>
      <c r="IA6" s="2">
        <v>610</v>
      </c>
      <c r="IB6" s="2" t="s">
        <v>157</v>
      </c>
      <c r="IC6" s="2">
        <v>766</v>
      </c>
      <c r="ID6" s="2" t="s">
        <v>158</v>
      </c>
      <c r="IE6" s="2">
        <v>547</v>
      </c>
      <c r="IF6" s="2" t="s">
        <v>159</v>
      </c>
      <c r="IG6" s="2">
        <v>609</v>
      </c>
      <c r="IH6" s="2" t="s">
        <v>160</v>
      </c>
      <c r="II6" s="2">
        <v>734</v>
      </c>
      <c r="IJ6" s="2" t="s">
        <v>161</v>
      </c>
      <c r="IK6" s="2">
        <v>563</v>
      </c>
      <c r="IL6" s="2" t="s">
        <v>162</v>
      </c>
      <c r="IM6" s="2">
        <v>547</v>
      </c>
      <c r="IN6" s="2" t="s">
        <v>163</v>
      </c>
      <c r="IO6" s="2">
        <v>719</v>
      </c>
      <c r="IP6" s="2" t="s">
        <v>164</v>
      </c>
      <c r="IQ6" s="2">
        <v>484</v>
      </c>
      <c r="IR6" s="2" t="s">
        <v>165</v>
      </c>
      <c r="IS6" s="2">
        <v>613</v>
      </c>
      <c r="IT6" s="2" t="s">
        <v>166</v>
      </c>
      <c r="IU6" s="2">
        <v>763</v>
      </c>
      <c r="IV6" s="2" t="s">
        <v>167</v>
      </c>
      <c r="IW6" s="2">
        <v>563</v>
      </c>
      <c r="IX6" s="2" t="s">
        <v>168</v>
      </c>
      <c r="IY6" s="2">
        <v>617</v>
      </c>
      <c r="IZ6" s="2" t="s">
        <v>169</v>
      </c>
      <c r="JA6" s="2">
        <v>755</v>
      </c>
      <c r="JB6" s="2" t="s">
        <v>170</v>
      </c>
      <c r="JC6" s="2">
        <v>557</v>
      </c>
      <c r="JD6" s="2" t="s">
        <v>171</v>
      </c>
      <c r="JE6" s="2">
        <v>633</v>
      </c>
      <c r="JF6" s="2" t="s">
        <v>172</v>
      </c>
      <c r="JG6" s="2">
        <v>730</v>
      </c>
      <c r="JH6" s="2" t="s">
        <v>173</v>
      </c>
      <c r="JI6" s="2">
        <v>547</v>
      </c>
      <c r="JJ6" s="2" t="s">
        <v>174</v>
      </c>
      <c r="JK6" s="2">
        <v>564</v>
      </c>
      <c r="JL6" s="2" t="s">
        <v>175</v>
      </c>
      <c r="JM6" s="2">
        <v>706</v>
      </c>
      <c r="JN6" s="2" t="s">
        <v>176</v>
      </c>
      <c r="JO6" s="2">
        <v>518</v>
      </c>
      <c r="JP6" s="2" t="s">
        <v>177</v>
      </c>
      <c r="JQ6" s="2">
        <v>87</v>
      </c>
      <c r="JR6" s="2" t="s">
        <v>178</v>
      </c>
      <c r="JS6" s="2">
        <v>109</v>
      </c>
      <c r="JT6" s="2" t="s">
        <v>179</v>
      </c>
      <c r="JU6" s="2">
        <v>69</v>
      </c>
      <c r="JV6" s="2" t="s">
        <v>180</v>
      </c>
      <c r="JW6" s="2">
        <v>102</v>
      </c>
      <c r="JX6" s="2" t="s">
        <v>181</v>
      </c>
      <c r="JY6" s="2">
        <v>94</v>
      </c>
      <c r="JZ6" s="2" t="s">
        <v>182</v>
      </c>
      <c r="KA6" s="2">
        <v>70</v>
      </c>
      <c r="KB6" s="2" t="s">
        <v>183</v>
      </c>
      <c r="KC6" s="2">
        <v>133</v>
      </c>
      <c r="KD6" s="2" t="s">
        <v>184</v>
      </c>
      <c r="KE6" s="2">
        <v>89</v>
      </c>
      <c r="KF6" s="2" t="s">
        <v>185</v>
      </c>
      <c r="KG6" s="2">
        <v>76</v>
      </c>
      <c r="KH6" s="2" t="s">
        <v>186</v>
      </c>
      <c r="KI6" s="2">
        <v>88</v>
      </c>
      <c r="KJ6" s="2" t="s">
        <v>187</v>
      </c>
      <c r="KK6" s="2">
        <v>95</v>
      </c>
      <c r="KL6" s="2" t="s">
        <v>188</v>
      </c>
      <c r="KM6" s="2">
        <v>96</v>
      </c>
      <c r="KN6" s="2" t="s">
        <v>189</v>
      </c>
      <c r="KO6" s="2">
        <v>1</v>
      </c>
      <c r="KP6" s="2" t="s">
        <v>190</v>
      </c>
      <c r="KQ6" s="2">
        <v>1</v>
      </c>
      <c r="KR6" s="2" t="s">
        <v>191</v>
      </c>
      <c r="KS6" s="2">
        <v>0.91666669999999995</v>
      </c>
      <c r="KT6" s="2" t="s">
        <v>192</v>
      </c>
      <c r="KU6" s="2">
        <v>0.95833330000000005</v>
      </c>
      <c r="KV6" s="2" t="s">
        <v>193</v>
      </c>
      <c r="KW6" s="2">
        <v>0.95833330000000005</v>
      </c>
      <c r="KX6" s="2" t="s">
        <v>194</v>
      </c>
      <c r="KY6" s="2">
        <v>0.95833330000000005</v>
      </c>
      <c r="KZ6" s="2" t="s">
        <v>195</v>
      </c>
      <c r="LA6" s="2">
        <v>0.95833330000000005</v>
      </c>
      <c r="LB6" s="2" t="s">
        <v>196</v>
      </c>
      <c r="LC6" s="2">
        <v>1</v>
      </c>
      <c r="LD6" s="2" t="s">
        <v>197</v>
      </c>
      <c r="LE6" s="2">
        <v>1</v>
      </c>
      <c r="LF6" s="2" t="s">
        <v>198</v>
      </c>
      <c r="LG6" s="2">
        <v>0.95833330000000005</v>
      </c>
      <c r="LH6" s="2" t="s">
        <v>199</v>
      </c>
      <c r="LI6" s="2">
        <v>0.95833330000000005</v>
      </c>
      <c r="LJ6" s="2" t="s">
        <v>200</v>
      </c>
      <c r="LK6" s="2">
        <v>1</v>
      </c>
    </row>
    <row r="7" spans="1:323" x14ac:dyDescent="0.25">
      <c r="A7" s="2">
        <v>6</v>
      </c>
      <c r="B7" s="5">
        <v>40641</v>
      </c>
      <c r="C7" s="2" t="s">
        <v>21</v>
      </c>
      <c r="D7" s="2" t="s">
        <v>15</v>
      </c>
      <c r="E7" s="2">
        <v>25</v>
      </c>
      <c r="F7" s="2">
        <v>10</v>
      </c>
      <c r="G7" s="2" t="s">
        <v>218</v>
      </c>
      <c r="H7" s="2" t="s">
        <v>12</v>
      </c>
      <c r="I7" s="2">
        <v>105</v>
      </c>
      <c r="J7" s="2">
        <v>115</v>
      </c>
      <c r="K7" s="2">
        <v>110</v>
      </c>
      <c r="L7" s="2" t="s">
        <v>20</v>
      </c>
      <c r="M7" s="2">
        <v>5</v>
      </c>
      <c r="N7" s="2">
        <v>5.7987599999999997</v>
      </c>
      <c r="O7" s="2">
        <v>2.270671809839548</v>
      </c>
      <c r="P7" s="2">
        <v>2.5560772000000269</v>
      </c>
      <c r="Q7" s="2">
        <v>1.9888632007100662</v>
      </c>
      <c r="R7" s="2">
        <f>N7+P7</f>
        <v>8.3548372000000271</v>
      </c>
      <c r="S7" s="2">
        <v>0</v>
      </c>
      <c r="Y7" s="2">
        <f>M7/(M7+S7)</f>
        <v>1</v>
      </c>
      <c r="Z7" s="2">
        <v>3</v>
      </c>
      <c r="AA7" s="2">
        <v>7.8140333333333336</v>
      </c>
      <c r="AB7" s="2">
        <v>1.1514344372708967</v>
      </c>
      <c r="AC7" s="2">
        <v>3.8849506666666684</v>
      </c>
      <c r="AD7" s="2">
        <v>2.5482000469626582</v>
      </c>
      <c r="AE7" s="2">
        <f t="shared" ref="AE7:AE34" si="3">AA7+AC7</f>
        <v>11.698984000000003</v>
      </c>
      <c r="AF7" s="2">
        <v>0</v>
      </c>
      <c r="AL7" s="2">
        <v>0</v>
      </c>
      <c r="AR7" s="2">
        <f>Z7/(Z7+AF7+AL7)</f>
        <v>1</v>
      </c>
      <c r="AS7" s="2">
        <v>5</v>
      </c>
      <c r="AT7" s="2">
        <v>10.466379999999999</v>
      </c>
      <c r="AU7" s="2">
        <v>6.7521283079485404</v>
      </c>
      <c r="AV7" s="2">
        <v>2.1350664000000052</v>
      </c>
      <c r="AW7" s="2">
        <v>1.0029896914032943</v>
      </c>
      <c r="AX7" s="2">
        <f>AV7+AT7</f>
        <v>12.601446400000004</v>
      </c>
      <c r="AY7" s="2">
        <v>0</v>
      </c>
      <c r="BE7" s="2">
        <v>0</v>
      </c>
      <c r="BK7" s="2">
        <f>AS7/(AS7+AY7+BE7)</f>
        <v>1</v>
      </c>
      <c r="BL7" s="2">
        <f t="shared" ref="BL7:BL17" si="4">AA7-N7</f>
        <v>2.0152733333333339</v>
      </c>
      <c r="BM7" s="2">
        <f t="shared" ref="BM7:BM17" si="5">AA7-AT7</f>
        <v>-2.6523466666666655</v>
      </c>
      <c r="BN7" s="2">
        <f t="shared" ref="BN7:BN34" si="6">AA7-((M7*N7+AS7*AT7)/(M7+AS7))</f>
        <v>-0.3185366666666658</v>
      </c>
      <c r="BO7" s="2">
        <v>5</v>
      </c>
      <c r="BP7" s="2">
        <v>0.81014399999999998</v>
      </c>
      <c r="BQ7" s="2">
        <v>0.5913230622341733</v>
      </c>
      <c r="BR7" s="2">
        <v>2.5560772000000269</v>
      </c>
      <c r="BS7" s="2">
        <v>1.9888632007100662</v>
      </c>
      <c r="BT7" s="2">
        <f>BR7+BP7</f>
        <v>3.3662212000000267</v>
      </c>
      <c r="BU7" s="2">
        <v>0</v>
      </c>
      <c r="CA7" s="2">
        <f>BO7/(BO7+BU7)</f>
        <v>1</v>
      </c>
      <c r="CB7" s="2">
        <v>3</v>
      </c>
      <c r="CC7" s="2">
        <v>1.4065333333333332</v>
      </c>
      <c r="CD7" s="2">
        <v>0.8777407722860624</v>
      </c>
      <c r="CE7" s="2">
        <v>3.8849506666666684</v>
      </c>
      <c r="CF7" s="2">
        <v>2.5482000469626582</v>
      </c>
      <c r="CG7" s="2">
        <f>CE7+CC7</f>
        <v>5.2914840000000014</v>
      </c>
      <c r="CH7" s="2">
        <v>0</v>
      </c>
      <c r="CN7" s="2">
        <v>0</v>
      </c>
      <c r="CT7" s="2">
        <f>CB7/(CH7+CB7+CN7)</f>
        <v>1</v>
      </c>
      <c r="CU7" s="2">
        <v>5</v>
      </c>
      <c r="CV7" s="2">
        <v>1.9277200000000001</v>
      </c>
      <c r="CW7" s="2">
        <v>0.69739425506667296</v>
      </c>
      <c r="CX7" s="2">
        <v>2.1350664000000052</v>
      </c>
      <c r="CY7" s="2">
        <v>1.0029896914032943</v>
      </c>
      <c r="CZ7" s="2">
        <f>CV7+CX7</f>
        <v>4.0627864000000056</v>
      </c>
      <c r="DA7" s="2">
        <v>0</v>
      </c>
      <c r="DG7" s="2">
        <v>0</v>
      </c>
      <c r="DM7" s="2">
        <f>CU7/(CU7+DA7+DG7)</f>
        <v>1</v>
      </c>
      <c r="DN7" s="2">
        <f>CC7-BP7</f>
        <v>0.59638933333333322</v>
      </c>
      <c r="DO7" s="2">
        <f>CC7-CV7</f>
        <v>-0.52118666666666691</v>
      </c>
      <c r="DP7" s="2">
        <f>CC7-((CV7*CU7+BP7*BO7)/(BO7+CU7))</f>
        <v>3.7601333333333153E-2</v>
      </c>
      <c r="DS7" s="2">
        <v>27</v>
      </c>
      <c r="DT7" s="2">
        <v>5</v>
      </c>
      <c r="DU7" s="2">
        <v>8</v>
      </c>
      <c r="DV7" s="2">
        <v>5</v>
      </c>
      <c r="DW7" s="2">
        <v>0</v>
      </c>
      <c r="DX7" s="2">
        <v>9</v>
      </c>
      <c r="DY7" s="2">
        <v>7</v>
      </c>
      <c r="DZ7" s="2">
        <v>0</v>
      </c>
      <c r="EA7" s="2">
        <v>8</v>
      </c>
      <c r="EB7" s="2">
        <v>1</v>
      </c>
      <c r="EC7" s="2">
        <v>-15</v>
      </c>
      <c r="ED7" s="2">
        <v>13</v>
      </c>
      <c r="EF7" s="2">
        <v>20</v>
      </c>
      <c r="EH7" s="2">
        <v>78</v>
      </c>
      <c r="EL7" s="2">
        <v>6</v>
      </c>
      <c r="EM7" s="2">
        <v>2</v>
      </c>
      <c r="EN7" s="2">
        <v>0</v>
      </c>
      <c r="EO7" s="2">
        <v>2</v>
      </c>
      <c r="EP7" s="2">
        <v>2</v>
      </c>
      <c r="ER7" s="2">
        <v>112</v>
      </c>
      <c r="ES7" s="2" t="s">
        <v>146</v>
      </c>
      <c r="EV7" s="2">
        <v>36</v>
      </c>
      <c r="EW7" s="2">
        <v>27</v>
      </c>
      <c r="EX7" s="2">
        <v>9</v>
      </c>
      <c r="EY7" s="14"/>
      <c r="FA7" s="3">
        <v>15</v>
      </c>
      <c r="FB7" s="3">
        <v>0</v>
      </c>
      <c r="FC7" s="3">
        <v>0</v>
      </c>
      <c r="FD7" s="3" t="s">
        <v>236</v>
      </c>
      <c r="FE7" s="3">
        <v>16</v>
      </c>
      <c r="FF7" s="3">
        <v>18</v>
      </c>
      <c r="FG7" s="3">
        <v>0</v>
      </c>
      <c r="FH7" s="3">
        <v>0</v>
      </c>
      <c r="FI7" s="3">
        <v>0</v>
      </c>
      <c r="FJ7" s="3">
        <v>18</v>
      </c>
      <c r="FK7" s="3">
        <v>19</v>
      </c>
      <c r="FL7" s="3">
        <v>0</v>
      </c>
      <c r="FM7" s="3">
        <v>0</v>
      </c>
      <c r="FN7" s="3" t="s">
        <v>237</v>
      </c>
      <c r="FO7" s="3">
        <v>20</v>
      </c>
      <c r="FP7" s="13">
        <f t="shared" si="0"/>
        <v>52</v>
      </c>
      <c r="FQ7" s="13">
        <v>0</v>
      </c>
      <c r="FR7" s="13">
        <f t="shared" si="1"/>
        <v>0</v>
      </c>
      <c r="FS7" s="13">
        <v>2</v>
      </c>
      <c r="FT7" s="13">
        <f t="shared" si="2"/>
        <v>54</v>
      </c>
      <c r="FW7" s="2">
        <v>22</v>
      </c>
      <c r="FX7" s="2">
        <v>0</v>
      </c>
      <c r="FY7" s="2">
        <v>0</v>
      </c>
      <c r="FZ7" s="2">
        <v>0</v>
      </c>
      <c r="GA7" s="2">
        <v>22</v>
      </c>
      <c r="GD7" s="2">
        <v>12</v>
      </c>
      <c r="GE7" s="2">
        <v>0</v>
      </c>
      <c r="GF7" s="2">
        <v>11</v>
      </c>
      <c r="GG7" s="2">
        <v>1</v>
      </c>
      <c r="GH7" s="2">
        <v>7601</v>
      </c>
      <c r="GI7" s="2">
        <v>1</v>
      </c>
      <c r="GJ7" s="2">
        <v>23672</v>
      </c>
      <c r="GK7" s="2">
        <v>2</v>
      </c>
      <c r="GL7" s="2">
        <v>6203</v>
      </c>
      <c r="GM7" s="2">
        <v>1</v>
      </c>
      <c r="GN7" s="2">
        <v>5235</v>
      </c>
      <c r="GO7" s="2">
        <v>2</v>
      </c>
      <c r="GP7" s="2">
        <v>3953</v>
      </c>
      <c r="GQ7" s="2">
        <v>1</v>
      </c>
      <c r="GR7" s="2">
        <v>5953</v>
      </c>
      <c r="GS7" s="2">
        <v>2</v>
      </c>
      <c r="GT7" s="2">
        <v>7859</v>
      </c>
      <c r="GU7" s="2">
        <v>2</v>
      </c>
      <c r="GV7" s="2">
        <v>10078</v>
      </c>
      <c r="GW7" s="2">
        <v>1</v>
      </c>
      <c r="GX7" s="2">
        <v>4578</v>
      </c>
      <c r="GY7" s="2">
        <v>2</v>
      </c>
      <c r="GZ7" s="2">
        <v>9141</v>
      </c>
      <c r="HA7" s="2">
        <v>1</v>
      </c>
      <c r="HB7" s="2">
        <v>6672</v>
      </c>
      <c r="HC7" s="2">
        <v>1</v>
      </c>
      <c r="HD7" s="2">
        <v>15422</v>
      </c>
      <c r="HE7" s="2">
        <v>2</v>
      </c>
      <c r="HF7" s="2">
        <v>8515</v>
      </c>
      <c r="HH7" s="2" t="s">
        <v>147</v>
      </c>
      <c r="HI7" s="2">
        <v>63</v>
      </c>
      <c r="HJ7" s="2" t="s">
        <v>148</v>
      </c>
      <c r="HK7" s="2">
        <v>43</v>
      </c>
      <c r="HL7" s="2" t="s">
        <v>149</v>
      </c>
      <c r="HM7" s="2">
        <v>119</v>
      </c>
      <c r="HN7" s="2" t="s">
        <v>150</v>
      </c>
      <c r="HO7" s="2">
        <v>656</v>
      </c>
      <c r="HP7" s="2" t="s">
        <v>151</v>
      </c>
      <c r="HQ7" s="2">
        <v>99</v>
      </c>
      <c r="HR7" s="2" t="s">
        <v>152</v>
      </c>
      <c r="HS7" s="2">
        <v>312</v>
      </c>
      <c r="HT7" s="2" t="s">
        <v>153</v>
      </c>
      <c r="HU7" s="2">
        <v>688</v>
      </c>
      <c r="HV7" s="2" t="s">
        <v>154</v>
      </c>
      <c r="HW7" s="2">
        <v>797</v>
      </c>
      <c r="HX7" s="2" t="s">
        <v>155</v>
      </c>
      <c r="HY7" s="2">
        <v>594</v>
      </c>
      <c r="HZ7" s="2" t="s">
        <v>156</v>
      </c>
      <c r="IA7" s="2">
        <v>609</v>
      </c>
      <c r="IB7" s="2" t="s">
        <v>157</v>
      </c>
      <c r="IC7" s="2">
        <v>734</v>
      </c>
      <c r="ID7" s="2" t="s">
        <v>158</v>
      </c>
      <c r="IE7" s="2">
        <v>547</v>
      </c>
      <c r="IF7" s="2" t="s">
        <v>159</v>
      </c>
      <c r="IG7" s="2">
        <v>687</v>
      </c>
      <c r="IH7" s="2" t="s">
        <v>160</v>
      </c>
      <c r="II7" s="2">
        <v>773</v>
      </c>
      <c r="IJ7" s="2" t="s">
        <v>161</v>
      </c>
      <c r="IK7" s="2">
        <v>562</v>
      </c>
      <c r="IL7" s="2" t="s">
        <v>162</v>
      </c>
      <c r="IM7" s="2">
        <v>594</v>
      </c>
      <c r="IN7" s="2" t="s">
        <v>163</v>
      </c>
      <c r="IO7" s="2">
        <v>750</v>
      </c>
      <c r="IP7" s="2" t="s">
        <v>164</v>
      </c>
      <c r="IQ7" s="2">
        <v>547</v>
      </c>
      <c r="IR7" s="2" t="s">
        <v>165</v>
      </c>
      <c r="IS7" s="2">
        <v>684</v>
      </c>
      <c r="IT7" s="2" t="s">
        <v>166</v>
      </c>
      <c r="IU7" s="2">
        <v>792</v>
      </c>
      <c r="IV7" s="2" t="s">
        <v>167</v>
      </c>
      <c r="IW7" s="2">
        <v>605</v>
      </c>
      <c r="IX7" s="2" t="s">
        <v>168</v>
      </c>
      <c r="IY7" s="2">
        <v>614</v>
      </c>
      <c r="IZ7" s="2" t="s">
        <v>169</v>
      </c>
      <c r="JA7" s="2">
        <v>738</v>
      </c>
      <c r="JB7" s="2" t="s">
        <v>170</v>
      </c>
      <c r="JC7" s="2">
        <v>539</v>
      </c>
      <c r="JD7" s="2" t="s">
        <v>171</v>
      </c>
      <c r="JE7" s="2">
        <v>688</v>
      </c>
      <c r="JF7" s="2" t="s">
        <v>172</v>
      </c>
      <c r="JG7" s="2">
        <v>773</v>
      </c>
      <c r="JH7" s="2" t="s">
        <v>173</v>
      </c>
      <c r="JI7" s="2">
        <v>576</v>
      </c>
      <c r="JJ7" s="2" t="s">
        <v>174</v>
      </c>
      <c r="JK7" s="2">
        <v>593</v>
      </c>
      <c r="JL7" s="2" t="s">
        <v>175</v>
      </c>
      <c r="JM7" s="2">
        <v>745</v>
      </c>
      <c r="JN7" s="2" t="s">
        <v>176</v>
      </c>
      <c r="JO7" s="2">
        <v>540</v>
      </c>
      <c r="JP7" s="2" t="s">
        <v>177</v>
      </c>
      <c r="JQ7" s="2">
        <v>85</v>
      </c>
      <c r="JR7" s="2" t="s">
        <v>178</v>
      </c>
      <c r="JS7" s="2">
        <v>163</v>
      </c>
      <c r="JT7" s="2" t="s">
        <v>179</v>
      </c>
      <c r="JU7" s="2">
        <v>87</v>
      </c>
      <c r="JV7" s="2" t="s">
        <v>180</v>
      </c>
      <c r="JW7" s="2">
        <v>99</v>
      </c>
      <c r="JX7" s="2" t="s">
        <v>181</v>
      </c>
      <c r="JY7" s="2">
        <v>68</v>
      </c>
      <c r="JZ7" s="2" t="s">
        <v>182</v>
      </c>
      <c r="KA7" s="2">
        <v>44</v>
      </c>
      <c r="KB7" s="2" t="s">
        <v>183</v>
      </c>
      <c r="KC7" s="2">
        <v>188</v>
      </c>
      <c r="KD7" s="2" t="s">
        <v>184</v>
      </c>
      <c r="KE7" s="2">
        <v>75</v>
      </c>
      <c r="KF7" s="2" t="s">
        <v>185</v>
      </c>
      <c r="KG7" s="2">
        <v>66</v>
      </c>
      <c r="KH7" s="2" t="s">
        <v>186</v>
      </c>
      <c r="KI7" s="2">
        <v>69</v>
      </c>
      <c r="KJ7" s="2" t="s">
        <v>187</v>
      </c>
      <c r="KK7" s="2">
        <v>81</v>
      </c>
      <c r="KL7" s="2" t="s">
        <v>188</v>
      </c>
      <c r="KM7" s="2">
        <v>70</v>
      </c>
      <c r="KN7" s="2" t="s">
        <v>189</v>
      </c>
      <c r="KO7" s="2">
        <v>0.95833330000000005</v>
      </c>
      <c r="KP7" s="2" t="s">
        <v>190</v>
      </c>
      <c r="KQ7" s="2">
        <v>1</v>
      </c>
      <c r="KR7" s="2" t="s">
        <v>191</v>
      </c>
      <c r="KS7" s="2">
        <v>1</v>
      </c>
      <c r="KT7" s="2" t="s">
        <v>192</v>
      </c>
      <c r="KU7" s="2">
        <v>1</v>
      </c>
      <c r="KV7" s="2" t="s">
        <v>193</v>
      </c>
      <c r="KW7" s="2">
        <v>1</v>
      </c>
      <c r="KX7" s="2" t="s">
        <v>194</v>
      </c>
      <c r="KY7" s="2">
        <v>1</v>
      </c>
      <c r="KZ7" s="2" t="s">
        <v>195</v>
      </c>
      <c r="LA7" s="2">
        <v>1</v>
      </c>
      <c r="LB7" s="2" t="s">
        <v>196</v>
      </c>
      <c r="LC7" s="2">
        <v>1</v>
      </c>
      <c r="LD7" s="2" t="s">
        <v>197</v>
      </c>
      <c r="LE7" s="2">
        <v>1</v>
      </c>
      <c r="LF7" s="2" t="s">
        <v>198</v>
      </c>
      <c r="LG7" s="2">
        <v>1</v>
      </c>
      <c r="LH7" s="2" t="s">
        <v>199</v>
      </c>
      <c r="LI7" s="2">
        <v>1</v>
      </c>
      <c r="LJ7" s="2" t="s">
        <v>200</v>
      </c>
      <c r="LK7" s="2">
        <v>1</v>
      </c>
    </row>
    <row r="8" spans="1:323" x14ac:dyDescent="0.25">
      <c r="A8" s="2">
        <v>7</v>
      </c>
      <c r="B8" s="2" t="s">
        <v>22</v>
      </c>
      <c r="C8" s="2" t="s">
        <v>23</v>
      </c>
      <c r="D8" s="2" t="s">
        <v>11</v>
      </c>
      <c r="E8" s="2">
        <v>28</v>
      </c>
      <c r="F8" s="2">
        <v>8</v>
      </c>
      <c r="G8" s="2" t="s">
        <v>218</v>
      </c>
      <c r="H8" s="2" t="s">
        <v>12</v>
      </c>
      <c r="I8" s="2">
        <v>117</v>
      </c>
      <c r="J8" s="2">
        <v>94</v>
      </c>
      <c r="K8" s="2">
        <v>106</v>
      </c>
      <c r="L8" s="2" t="s">
        <v>13</v>
      </c>
      <c r="M8" s="2">
        <v>4</v>
      </c>
      <c r="N8" s="2">
        <v>15.837299999999999</v>
      </c>
      <c r="O8" s="2">
        <v>11.518963472755122</v>
      </c>
      <c r="P8" s="2">
        <v>6.461291000000017</v>
      </c>
      <c r="Q8" s="2">
        <v>5.1026955566795165</v>
      </c>
      <c r="R8" s="2">
        <f>N8+P8</f>
        <v>22.298591000000016</v>
      </c>
      <c r="S8" s="2">
        <v>0</v>
      </c>
      <c r="Y8" s="2">
        <f>M8/(M8+S8)</f>
        <v>1</v>
      </c>
      <c r="Z8" s="2">
        <v>1</v>
      </c>
      <c r="AA8" s="2">
        <v>12.982200000000001</v>
      </c>
      <c r="AC8" s="2">
        <v>1.3491790000000492</v>
      </c>
      <c r="AE8" s="2">
        <f t="shared" si="3"/>
        <v>14.33137900000005</v>
      </c>
      <c r="AF8" s="2">
        <v>0</v>
      </c>
      <c r="AL8" s="2">
        <v>0</v>
      </c>
      <c r="AR8" s="2">
        <f>Z8/(Z8+AF8+AL8)</f>
        <v>1</v>
      </c>
      <c r="AS8" s="2">
        <v>3</v>
      </c>
      <c r="AT8" s="2">
        <v>12.8025</v>
      </c>
      <c r="AU8" s="2">
        <v>3.2503355534467606</v>
      </c>
      <c r="AV8" s="2">
        <v>4.4505723333333362</v>
      </c>
      <c r="AW8" s="2">
        <v>2.7931777529054886</v>
      </c>
      <c r="AX8" s="2">
        <f t="shared" ref="AX8:AX34" si="7">AV8+AT8</f>
        <v>17.253072333333336</v>
      </c>
      <c r="AY8" s="2">
        <v>0</v>
      </c>
      <c r="BE8" s="2">
        <v>0</v>
      </c>
      <c r="BK8" s="2">
        <f>AS8/(AS8+AY8+BE8)</f>
        <v>1</v>
      </c>
      <c r="BL8" s="2">
        <f t="shared" si="4"/>
        <v>-2.8550999999999984</v>
      </c>
      <c r="BM8" s="2">
        <f t="shared" si="5"/>
        <v>0.17970000000000041</v>
      </c>
      <c r="BN8" s="2">
        <f t="shared" si="6"/>
        <v>-1.5544714285714267</v>
      </c>
      <c r="BO8" s="2">
        <v>3</v>
      </c>
      <c r="BP8" s="2">
        <v>2.7417233333333333</v>
      </c>
      <c r="BQ8" s="2">
        <v>2.5308964097001936</v>
      </c>
      <c r="BR8" s="2">
        <v>4.4049186666666742</v>
      </c>
      <c r="BS8" s="2">
        <v>3.6992228746646791</v>
      </c>
      <c r="BT8" s="2">
        <f>BR8+BP8</f>
        <v>7.146642000000007</v>
      </c>
      <c r="BU8" s="2">
        <v>1</v>
      </c>
      <c r="BV8" s="2">
        <v>4.6791</v>
      </c>
      <c r="BX8" s="2">
        <v>12.630408000000045</v>
      </c>
      <c r="BZ8" s="2">
        <f t="shared" ref="BZ8:BZ32" si="8">BX8+BV8</f>
        <v>17.309508000000044</v>
      </c>
      <c r="CA8" s="2">
        <f>BO8/(BO8+BU8)</f>
        <v>0.75</v>
      </c>
      <c r="CB8" s="2">
        <v>1</v>
      </c>
      <c r="CC8" s="2">
        <v>7.5636999999999999</v>
      </c>
      <c r="CE8" s="2">
        <v>1.3491790000000492</v>
      </c>
      <c r="CG8" s="2">
        <f>CE8+CC8</f>
        <v>8.91287900000005</v>
      </c>
      <c r="CH8" s="2">
        <v>0</v>
      </c>
      <c r="CN8" s="2">
        <v>0</v>
      </c>
      <c r="CT8" s="2">
        <f>CB8/(CH8+CB8+CN8)</f>
        <v>1</v>
      </c>
      <c r="CU8" s="2">
        <v>2</v>
      </c>
      <c r="CV8" s="2">
        <v>2.5155500000000002</v>
      </c>
      <c r="CW8" s="2">
        <v>1.0266483356047476</v>
      </c>
      <c r="CX8" s="2">
        <v>3.0193110000000161</v>
      </c>
      <c r="CY8" s="2">
        <v>1.8200631562893266</v>
      </c>
      <c r="CZ8" s="2">
        <f t="shared" ref="CZ8:CZ34" si="9">CV8+CX8</f>
        <v>5.5348610000000162</v>
      </c>
      <c r="DA8" s="2">
        <v>1</v>
      </c>
      <c r="DB8" s="2">
        <v>3.5962999999999998</v>
      </c>
      <c r="DD8" s="2">
        <v>7.3130949999999757</v>
      </c>
      <c r="DF8" s="2">
        <f t="shared" ref="DF8:DF33" si="10">DD8+DB8</f>
        <v>10.909394999999975</v>
      </c>
      <c r="DG8" s="2">
        <v>0</v>
      </c>
      <c r="DM8" s="2">
        <f>CU8/(CU8+DA8+DG8)</f>
        <v>0.66666666666666663</v>
      </c>
      <c r="DN8" s="2">
        <f>CC8-BP8</f>
        <v>4.8219766666666661</v>
      </c>
      <c r="DO8" s="2">
        <f>CC8-CV8</f>
        <v>5.0481499999999997</v>
      </c>
      <c r="DP8" s="2">
        <f>CC8-((CV8*CU8+BP8*BO8)/(BO8+CU8))</f>
        <v>4.9124459999999992</v>
      </c>
      <c r="DS8" s="2">
        <v>11</v>
      </c>
      <c r="DT8" s="2">
        <v>3</v>
      </c>
      <c r="DU8" s="2">
        <v>3</v>
      </c>
      <c r="DV8" s="2">
        <v>2</v>
      </c>
      <c r="DW8" s="2">
        <v>3</v>
      </c>
      <c r="DX8" s="2">
        <v>0</v>
      </c>
      <c r="DY8" s="2">
        <v>-55</v>
      </c>
      <c r="DZ8" s="2">
        <v>-9</v>
      </c>
      <c r="EA8" s="2">
        <v>-8</v>
      </c>
      <c r="EB8" s="2">
        <v>-11</v>
      </c>
      <c r="EC8" s="2">
        <v>-9</v>
      </c>
      <c r="ED8" s="2">
        <v>-18</v>
      </c>
      <c r="EF8" s="2">
        <v>70</v>
      </c>
      <c r="EH8" s="2">
        <v>56</v>
      </c>
      <c r="EL8" s="2">
        <v>3</v>
      </c>
      <c r="EM8" s="2">
        <v>1</v>
      </c>
      <c r="EN8" s="2">
        <v>0</v>
      </c>
      <c r="EO8" s="2">
        <v>0</v>
      </c>
      <c r="EP8" s="2">
        <v>2</v>
      </c>
      <c r="ER8" s="2">
        <v>59</v>
      </c>
      <c r="ES8" s="2" t="s">
        <v>146</v>
      </c>
      <c r="EV8" s="2">
        <v>36</v>
      </c>
      <c r="EW8" s="2">
        <v>32</v>
      </c>
      <c r="EX8" s="2">
        <v>4</v>
      </c>
      <c r="EY8" s="14"/>
      <c r="FA8" s="3">
        <v>23</v>
      </c>
      <c r="FB8" s="3">
        <v>0</v>
      </c>
      <c r="FC8" s="3">
        <v>0</v>
      </c>
      <c r="FD8" s="3" t="s">
        <v>238</v>
      </c>
      <c r="FE8" s="3">
        <v>24</v>
      </c>
      <c r="FF8" s="3">
        <v>16</v>
      </c>
      <c r="FG8" s="3">
        <v>0</v>
      </c>
      <c r="FH8" s="3">
        <v>0</v>
      </c>
      <c r="FI8" s="3">
        <v>0</v>
      </c>
      <c r="FJ8" s="3">
        <v>16</v>
      </c>
      <c r="FK8" s="3">
        <v>14</v>
      </c>
      <c r="FL8" s="3" t="s">
        <v>239</v>
      </c>
      <c r="FM8" s="3">
        <v>0</v>
      </c>
      <c r="FN8" s="3" t="s">
        <v>240</v>
      </c>
      <c r="FO8" s="3">
        <v>17</v>
      </c>
      <c r="FP8" s="13">
        <f t="shared" si="0"/>
        <v>53</v>
      </c>
      <c r="FQ8" s="13">
        <v>2</v>
      </c>
      <c r="FR8" s="13">
        <f t="shared" si="1"/>
        <v>0</v>
      </c>
      <c r="FS8" s="13">
        <v>2</v>
      </c>
      <c r="FT8" s="13">
        <f t="shared" si="2"/>
        <v>57</v>
      </c>
      <c r="FW8" s="2">
        <v>16</v>
      </c>
      <c r="FX8" s="2">
        <v>0</v>
      </c>
      <c r="FY8" s="2">
        <v>0</v>
      </c>
      <c r="FZ8" s="2">
        <v>0</v>
      </c>
      <c r="GA8" s="2">
        <v>16</v>
      </c>
      <c r="GD8" s="2">
        <v>12</v>
      </c>
      <c r="GE8" s="2">
        <v>0</v>
      </c>
      <c r="GF8" s="2">
        <v>11</v>
      </c>
      <c r="GG8" s="2">
        <v>1</v>
      </c>
      <c r="GH8" s="2">
        <v>15830</v>
      </c>
      <c r="GI8" s="2">
        <v>2</v>
      </c>
      <c r="GJ8" s="2">
        <v>6843</v>
      </c>
      <c r="GK8" s="2">
        <v>2</v>
      </c>
      <c r="GL8" s="2">
        <v>27890</v>
      </c>
      <c r="GM8" s="2">
        <v>1</v>
      </c>
      <c r="GN8" s="2">
        <v>5657</v>
      </c>
      <c r="GO8" s="2">
        <v>2</v>
      </c>
      <c r="GP8" s="2">
        <v>13875</v>
      </c>
      <c r="GQ8" s="2">
        <v>2</v>
      </c>
      <c r="GR8" s="2">
        <v>14703</v>
      </c>
      <c r="GS8" s="2">
        <v>2</v>
      </c>
      <c r="GT8" s="2">
        <v>12500</v>
      </c>
      <c r="GU8" s="2">
        <v>2</v>
      </c>
      <c r="GV8" s="2">
        <v>30844</v>
      </c>
      <c r="GW8" s="2">
        <v>1</v>
      </c>
      <c r="GX8" s="2">
        <v>8562</v>
      </c>
      <c r="GY8" s="2">
        <v>2</v>
      </c>
      <c r="GZ8" s="2">
        <v>13297</v>
      </c>
      <c r="HA8" s="2">
        <v>1</v>
      </c>
      <c r="HB8" s="2">
        <v>32282</v>
      </c>
      <c r="HC8" s="2">
        <v>1</v>
      </c>
      <c r="HD8" s="2">
        <v>14812</v>
      </c>
      <c r="HE8" s="2">
        <v>2</v>
      </c>
      <c r="HF8" s="2">
        <v>7563</v>
      </c>
      <c r="HH8" s="2" t="s">
        <v>147</v>
      </c>
      <c r="HI8" s="2">
        <v>72</v>
      </c>
      <c r="HJ8" s="2" t="s">
        <v>148</v>
      </c>
      <c r="HK8" s="2">
        <v>52</v>
      </c>
      <c r="HL8" s="2" t="s">
        <v>149</v>
      </c>
      <c r="HM8" s="2">
        <v>72</v>
      </c>
      <c r="HN8" s="2" t="s">
        <v>150</v>
      </c>
      <c r="HO8" s="2">
        <v>695</v>
      </c>
      <c r="HP8" s="2" t="s">
        <v>151</v>
      </c>
      <c r="HQ8" s="2">
        <v>89</v>
      </c>
      <c r="HR8" s="2" t="s">
        <v>152</v>
      </c>
      <c r="HS8" s="2">
        <v>312</v>
      </c>
      <c r="HT8" s="2" t="s">
        <v>153</v>
      </c>
      <c r="HU8" s="2">
        <v>734</v>
      </c>
      <c r="HV8" s="2" t="s">
        <v>154</v>
      </c>
      <c r="HW8" s="2">
        <v>781</v>
      </c>
      <c r="HX8" s="2" t="s">
        <v>155</v>
      </c>
      <c r="HY8" s="2">
        <v>718</v>
      </c>
      <c r="HZ8" s="2" t="s">
        <v>156</v>
      </c>
      <c r="IA8" s="2">
        <v>672</v>
      </c>
      <c r="IB8" s="2" t="s">
        <v>157</v>
      </c>
      <c r="IC8" s="2">
        <v>750</v>
      </c>
      <c r="ID8" s="2" t="s">
        <v>158</v>
      </c>
      <c r="IE8" s="2">
        <v>594</v>
      </c>
      <c r="IF8" s="2" t="s">
        <v>159</v>
      </c>
      <c r="IG8" s="2">
        <v>719</v>
      </c>
      <c r="IH8" s="2" t="s">
        <v>160</v>
      </c>
      <c r="II8" s="2">
        <v>797</v>
      </c>
      <c r="IJ8" s="2" t="s">
        <v>161</v>
      </c>
      <c r="IK8" s="2">
        <v>609</v>
      </c>
      <c r="IL8" s="2" t="s">
        <v>162</v>
      </c>
      <c r="IM8" s="2">
        <v>648</v>
      </c>
      <c r="IN8" s="2" t="s">
        <v>163</v>
      </c>
      <c r="IO8" s="2">
        <v>734</v>
      </c>
      <c r="IP8" s="2" t="s">
        <v>164</v>
      </c>
      <c r="IQ8" s="2">
        <v>586</v>
      </c>
      <c r="IR8" s="2" t="s">
        <v>165</v>
      </c>
      <c r="IS8" s="2">
        <v>733</v>
      </c>
      <c r="IT8" s="2" t="s">
        <v>166</v>
      </c>
      <c r="IU8" s="2">
        <v>802</v>
      </c>
      <c r="IV8" s="2" t="s">
        <v>167</v>
      </c>
      <c r="IW8" s="2">
        <v>722</v>
      </c>
      <c r="IX8" s="2" t="s">
        <v>168</v>
      </c>
      <c r="IY8" s="2">
        <v>703</v>
      </c>
      <c r="IZ8" s="2" t="s">
        <v>169</v>
      </c>
      <c r="JA8" s="2">
        <v>773</v>
      </c>
      <c r="JB8" s="2" t="s">
        <v>170</v>
      </c>
      <c r="JC8" s="2">
        <v>593</v>
      </c>
      <c r="JD8" s="2" t="s">
        <v>171</v>
      </c>
      <c r="JE8" s="2">
        <v>741</v>
      </c>
      <c r="JF8" s="2" t="s">
        <v>172</v>
      </c>
      <c r="JG8" s="2">
        <v>831</v>
      </c>
      <c r="JH8" s="2" t="s">
        <v>173</v>
      </c>
      <c r="JI8" s="2">
        <v>619</v>
      </c>
      <c r="JJ8" s="2" t="s">
        <v>174</v>
      </c>
      <c r="JK8" s="2">
        <v>659</v>
      </c>
      <c r="JL8" s="2" t="s">
        <v>175</v>
      </c>
      <c r="JM8" s="2">
        <v>728</v>
      </c>
      <c r="JN8" s="2" t="s">
        <v>176</v>
      </c>
      <c r="JO8" s="2">
        <v>629</v>
      </c>
      <c r="JP8" s="2" t="s">
        <v>177</v>
      </c>
      <c r="JQ8" s="2">
        <v>88</v>
      </c>
      <c r="JR8" s="2" t="s">
        <v>178</v>
      </c>
      <c r="JS8" s="2">
        <v>89</v>
      </c>
      <c r="JT8" s="2" t="s">
        <v>179</v>
      </c>
      <c r="JU8" s="2">
        <v>187</v>
      </c>
      <c r="JV8" s="2" t="s">
        <v>180</v>
      </c>
      <c r="JW8" s="2">
        <v>229</v>
      </c>
      <c r="JX8" s="2" t="s">
        <v>181</v>
      </c>
      <c r="JY8" s="2">
        <v>201</v>
      </c>
      <c r="JZ8" s="2" t="s">
        <v>182</v>
      </c>
      <c r="KA8" s="2">
        <v>219</v>
      </c>
      <c r="KB8" s="2" t="s">
        <v>183</v>
      </c>
      <c r="KC8" s="2">
        <v>166</v>
      </c>
      <c r="KD8" s="2" t="s">
        <v>184</v>
      </c>
      <c r="KE8" s="2">
        <v>214</v>
      </c>
      <c r="KF8" s="2" t="s">
        <v>185</v>
      </c>
      <c r="KG8" s="2">
        <v>168</v>
      </c>
      <c r="KH8" s="2" t="s">
        <v>186</v>
      </c>
      <c r="KI8" s="2">
        <v>112</v>
      </c>
      <c r="KJ8" s="2" t="s">
        <v>187</v>
      </c>
      <c r="KK8" s="2">
        <v>209</v>
      </c>
      <c r="KL8" s="2" t="s">
        <v>188</v>
      </c>
      <c r="KM8" s="2">
        <v>179</v>
      </c>
      <c r="KN8" s="2" t="s">
        <v>189</v>
      </c>
      <c r="KO8" s="2">
        <v>0.875</v>
      </c>
      <c r="KP8" s="2" t="s">
        <v>190</v>
      </c>
      <c r="KQ8" s="2">
        <v>0.91666669999999995</v>
      </c>
      <c r="KR8" s="2" t="s">
        <v>191</v>
      </c>
      <c r="KS8" s="2">
        <v>0.95833330000000005</v>
      </c>
      <c r="KT8" s="2" t="s">
        <v>192</v>
      </c>
      <c r="KU8" s="2">
        <v>0.95833330000000005</v>
      </c>
      <c r="KV8" s="2" t="s">
        <v>193</v>
      </c>
      <c r="KW8" s="2">
        <v>1</v>
      </c>
      <c r="KX8" s="2" t="s">
        <v>194</v>
      </c>
      <c r="KY8" s="2">
        <v>0.95833330000000005</v>
      </c>
      <c r="KZ8" s="2" t="s">
        <v>195</v>
      </c>
      <c r="LA8" s="2">
        <v>0.75</v>
      </c>
      <c r="LB8" s="2" t="s">
        <v>196</v>
      </c>
      <c r="LC8" s="2">
        <v>0.91666669999999995</v>
      </c>
      <c r="LD8" s="2" t="s">
        <v>197</v>
      </c>
      <c r="LE8" s="2">
        <v>0.91666669999999995</v>
      </c>
      <c r="LF8" s="2" t="s">
        <v>198</v>
      </c>
      <c r="LG8" s="2">
        <v>0.75</v>
      </c>
      <c r="LH8" s="2" t="s">
        <v>199</v>
      </c>
      <c r="LI8" s="2">
        <v>0.91666669999999995</v>
      </c>
      <c r="LJ8" s="2" t="s">
        <v>200</v>
      </c>
      <c r="LK8" s="2">
        <v>0.83333330000000005</v>
      </c>
    </row>
    <row r="9" spans="1:323" x14ac:dyDescent="0.25">
      <c r="A9" s="2">
        <v>18</v>
      </c>
      <c r="B9" s="2" t="s">
        <v>31</v>
      </c>
      <c r="C9" s="2" t="s">
        <v>32</v>
      </c>
      <c r="D9" s="2" t="s">
        <v>15</v>
      </c>
      <c r="E9" s="2">
        <v>25</v>
      </c>
      <c r="F9" s="2">
        <v>11</v>
      </c>
      <c r="G9" s="2" t="s">
        <v>218</v>
      </c>
      <c r="H9" s="2" t="s">
        <v>12</v>
      </c>
      <c r="I9" s="2">
        <v>108</v>
      </c>
      <c r="J9" s="2">
        <v>112</v>
      </c>
      <c r="K9" s="2">
        <v>112</v>
      </c>
      <c r="L9" s="2" t="s">
        <v>20</v>
      </c>
      <c r="M9" s="2">
        <v>3</v>
      </c>
      <c r="N9" s="2">
        <v>11.341366666666666</v>
      </c>
      <c r="O9" s="2">
        <v>9.2937651768986154</v>
      </c>
      <c r="P9" s="2">
        <v>4.2760776666666516</v>
      </c>
      <c r="Q9" s="2">
        <v>3.1241485247231688</v>
      </c>
      <c r="R9" s="2">
        <f>N9+P9</f>
        <v>15.617444333333317</v>
      </c>
      <c r="S9" s="2">
        <v>0</v>
      </c>
      <c r="Y9" s="2">
        <f>M9/(M9+S9)</f>
        <v>1</v>
      </c>
      <c r="Z9" s="2">
        <v>4</v>
      </c>
      <c r="AA9" s="2">
        <v>14.312175000000002</v>
      </c>
      <c r="AB9" s="2">
        <v>12.771657128808041</v>
      </c>
      <c r="AC9" s="2">
        <v>7.2137237499999998</v>
      </c>
      <c r="AD9" s="2">
        <v>3.1386574739908921</v>
      </c>
      <c r="AE9" s="2">
        <f t="shared" si="3"/>
        <v>21.525898750000003</v>
      </c>
      <c r="AF9" s="2">
        <v>0</v>
      </c>
      <c r="AL9" s="2">
        <v>0</v>
      </c>
      <c r="AR9" s="2">
        <f>Z9/(Z9+AF9+AL9)</f>
        <v>1</v>
      </c>
      <c r="AS9" s="2">
        <v>3</v>
      </c>
      <c r="AT9" s="2">
        <v>12.089566666666665</v>
      </c>
      <c r="AU9" s="2">
        <v>2.9244496855534035</v>
      </c>
      <c r="AV9" s="2">
        <v>5.1000659999999982</v>
      </c>
      <c r="AW9" s="2">
        <v>2.3603817930731044</v>
      </c>
      <c r="AX9" s="2">
        <f t="shared" si="7"/>
        <v>17.189632666666661</v>
      </c>
      <c r="AY9" s="2">
        <v>0</v>
      </c>
      <c r="BE9" s="2">
        <v>0</v>
      </c>
      <c r="BK9" s="2">
        <f>AS9/(AS9+AY9+BE9)</f>
        <v>1</v>
      </c>
      <c r="BL9" s="2">
        <f t="shared" si="4"/>
        <v>2.9708083333333359</v>
      </c>
      <c r="BM9" s="2">
        <f t="shared" si="5"/>
        <v>2.2226083333333371</v>
      </c>
      <c r="BN9" s="2">
        <f t="shared" si="6"/>
        <v>2.5967083333333356</v>
      </c>
      <c r="BO9" s="2">
        <v>3</v>
      </c>
      <c r="BP9" s="2">
        <v>1.0296100000000001</v>
      </c>
      <c r="BQ9" s="2">
        <v>1.0559350262681884</v>
      </c>
      <c r="BR9" s="2">
        <v>4.2760776666666516</v>
      </c>
      <c r="BS9" s="2">
        <v>3.1241485247231688</v>
      </c>
      <c r="BT9" s="2">
        <f>BR9+BP9</f>
        <v>5.3056876666666515</v>
      </c>
      <c r="BU9" s="2">
        <v>0</v>
      </c>
      <c r="CA9" s="2">
        <f>BO9/(BO9+BU9)</f>
        <v>1</v>
      </c>
      <c r="CB9" s="2">
        <v>4</v>
      </c>
      <c r="CC9" s="2">
        <v>1.2532075</v>
      </c>
      <c r="CD9" s="2">
        <v>1.5293151549931319</v>
      </c>
      <c r="CE9" s="2">
        <v>7.2137237499999998</v>
      </c>
      <c r="CF9" s="2">
        <v>3.1386574739908921</v>
      </c>
      <c r="CG9" s="2">
        <f>CE9+CC9</f>
        <v>8.46693125</v>
      </c>
      <c r="CH9" s="2">
        <v>0</v>
      </c>
      <c r="CN9" s="2">
        <v>0</v>
      </c>
      <c r="CT9" s="2">
        <f>CB9/(CH9+CB9+CN9)</f>
        <v>1</v>
      </c>
      <c r="CU9" s="2">
        <v>3</v>
      </c>
      <c r="CV9" s="2">
        <v>2.1322966666666665</v>
      </c>
      <c r="CW9" s="2">
        <v>1.6587850213434336</v>
      </c>
      <c r="CX9" s="2">
        <v>5.1000659999999982</v>
      </c>
      <c r="CY9" s="2">
        <v>2.3603817930731044</v>
      </c>
      <c r="CZ9" s="2">
        <f t="shared" si="9"/>
        <v>7.2323626666666652</v>
      </c>
      <c r="DA9" s="2">
        <v>0</v>
      </c>
      <c r="DG9" s="2">
        <v>0</v>
      </c>
      <c r="DM9" s="2">
        <f>CU9/(CU9+DA9+DG9)</f>
        <v>1</v>
      </c>
      <c r="DN9" s="2">
        <f t="shared" ref="DN9:DN25" si="11">CC9-BP9</f>
        <v>0.22359749999999989</v>
      </c>
      <c r="DO9" s="2">
        <f t="shared" ref="DO9:DO25" si="12">CC9-CV9</f>
        <v>-0.87908916666666648</v>
      </c>
      <c r="DP9" s="2">
        <f t="shared" ref="DP9:DP25" si="13">CC9-((CV9*CU9+BP9*BO9)/(BO9+CU9))</f>
        <v>-0.3277458333333334</v>
      </c>
      <c r="DS9" s="2">
        <v>29</v>
      </c>
      <c r="DT9" s="2">
        <v>5</v>
      </c>
      <c r="DU9" s="2">
        <v>6</v>
      </c>
      <c r="DV9" s="2">
        <v>6</v>
      </c>
      <c r="DW9" s="2">
        <v>5</v>
      </c>
      <c r="DX9" s="2">
        <v>7</v>
      </c>
      <c r="DY9" s="2">
        <v>18</v>
      </c>
      <c r="DZ9" s="2">
        <v>2</v>
      </c>
      <c r="EA9" s="2">
        <v>3</v>
      </c>
      <c r="EB9" s="2">
        <v>3</v>
      </c>
      <c r="EC9" s="2">
        <v>2</v>
      </c>
      <c r="ED9" s="2">
        <v>8</v>
      </c>
      <c r="EF9" s="2">
        <v>32</v>
      </c>
      <c r="EH9" s="2">
        <v>89</v>
      </c>
      <c r="EL9" s="2">
        <v>4</v>
      </c>
      <c r="EM9" s="2">
        <v>2</v>
      </c>
      <c r="EN9" s="2">
        <v>0</v>
      </c>
      <c r="EO9" s="2">
        <v>0</v>
      </c>
      <c r="EP9" s="2">
        <v>2</v>
      </c>
      <c r="ER9" s="2">
        <v>70</v>
      </c>
      <c r="ES9" s="2" t="s">
        <v>146</v>
      </c>
      <c r="EV9" s="2">
        <v>36</v>
      </c>
      <c r="EW9" s="2">
        <v>29</v>
      </c>
      <c r="EX9" s="2">
        <v>7</v>
      </c>
      <c r="EY9" s="14"/>
      <c r="FA9" s="3">
        <v>16</v>
      </c>
      <c r="FB9" s="3" t="s">
        <v>241</v>
      </c>
      <c r="FC9" s="3">
        <v>0</v>
      </c>
      <c r="FD9" s="3">
        <v>0</v>
      </c>
      <c r="FE9" s="3">
        <v>17</v>
      </c>
      <c r="FF9" s="3">
        <v>14</v>
      </c>
      <c r="FG9" s="3">
        <v>0</v>
      </c>
      <c r="FH9" s="3">
        <v>0</v>
      </c>
      <c r="FI9" s="3">
        <v>0</v>
      </c>
      <c r="FJ9" s="3">
        <v>14</v>
      </c>
      <c r="FK9" s="3">
        <v>17</v>
      </c>
      <c r="FL9" s="3">
        <v>0</v>
      </c>
      <c r="FM9" s="3">
        <v>0</v>
      </c>
      <c r="FN9" s="3">
        <v>0</v>
      </c>
      <c r="FO9" s="3">
        <v>17</v>
      </c>
      <c r="FP9" s="13">
        <f t="shared" si="0"/>
        <v>47</v>
      </c>
      <c r="FQ9" s="13">
        <v>1</v>
      </c>
      <c r="FR9" s="13">
        <f t="shared" si="1"/>
        <v>0</v>
      </c>
      <c r="FS9" s="13">
        <v>0</v>
      </c>
      <c r="FT9" s="13">
        <f t="shared" si="2"/>
        <v>48</v>
      </c>
      <c r="FW9" s="2">
        <v>11</v>
      </c>
      <c r="FX9" s="2">
        <v>0</v>
      </c>
      <c r="FY9" s="2">
        <v>0</v>
      </c>
      <c r="FZ9" s="2">
        <v>0</v>
      </c>
      <c r="GA9" s="2">
        <v>11</v>
      </c>
      <c r="GD9" s="2">
        <v>12</v>
      </c>
      <c r="GE9" s="2">
        <v>0</v>
      </c>
      <c r="GF9" s="2">
        <v>12</v>
      </c>
      <c r="GG9" s="2">
        <v>0</v>
      </c>
      <c r="GH9" s="2">
        <v>5885</v>
      </c>
      <c r="GI9" s="2">
        <v>2</v>
      </c>
      <c r="GJ9" s="2">
        <v>4390</v>
      </c>
      <c r="GK9" s="2">
        <v>2</v>
      </c>
      <c r="GL9" s="2">
        <v>3719</v>
      </c>
      <c r="GM9" s="2">
        <v>1</v>
      </c>
      <c r="GN9" s="2">
        <v>4094</v>
      </c>
      <c r="GO9" s="2">
        <v>2</v>
      </c>
      <c r="GP9" s="2">
        <v>5062</v>
      </c>
      <c r="GQ9" s="2">
        <v>1</v>
      </c>
      <c r="GR9" s="2">
        <v>4656</v>
      </c>
      <c r="GS9" s="2">
        <v>2</v>
      </c>
      <c r="GT9" s="2">
        <v>5203</v>
      </c>
      <c r="GU9" s="2">
        <v>2</v>
      </c>
      <c r="GV9" s="2">
        <v>7672</v>
      </c>
      <c r="GW9" s="2">
        <v>1</v>
      </c>
      <c r="GX9" s="2">
        <v>5140</v>
      </c>
      <c r="GY9" s="2">
        <v>2</v>
      </c>
      <c r="GZ9" s="2">
        <v>6312</v>
      </c>
      <c r="HA9" s="2">
        <v>1</v>
      </c>
      <c r="HB9" s="2">
        <v>6938</v>
      </c>
      <c r="HC9" s="2">
        <v>1</v>
      </c>
      <c r="HD9" s="2">
        <v>14282</v>
      </c>
      <c r="HE9" s="2">
        <v>2</v>
      </c>
      <c r="HF9" s="2">
        <v>3156</v>
      </c>
      <c r="HH9" s="2" t="s">
        <v>147</v>
      </c>
      <c r="HI9" s="2">
        <v>46</v>
      </c>
      <c r="HJ9" s="2" t="s">
        <v>148</v>
      </c>
      <c r="HK9" s="2">
        <v>33</v>
      </c>
      <c r="HL9" s="2" t="s">
        <v>149</v>
      </c>
      <c r="HM9" s="2">
        <v>133</v>
      </c>
      <c r="HN9" s="2" t="s">
        <v>150</v>
      </c>
      <c r="HO9" s="2">
        <v>590</v>
      </c>
      <c r="HP9" s="2" t="s">
        <v>151</v>
      </c>
      <c r="HQ9" s="2">
        <v>99</v>
      </c>
      <c r="HR9" s="2" t="s">
        <v>152</v>
      </c>
      <c r="HS9" s="2">
        <v>312</v>
      </c>
      <c r="HT9" s="2" t="s">
        <v>153</v>
      </c>
      <c r="HU9" s="2">
        <v>593</v>
      </c>
      <c r="HV9" s="2" t="s">
        <v>154</v>
      </c>
      <c r="HW9" s="2">
        <v>765</v>
      </c>
      <c r="HX9" s="2" t="s">
        <v>155</v>
      </c>
      <c r="HY9" s="2">
        <v>547</v>
      </c>
      <c r="HZ9" s="2" t="s">
        <v>156</v>
      </c>
      <c r="IA9" s="2">
        <v>562</v>
      </c>
      <c r="IB9" s="2" t="s">
        <v>157</v>
      </c>
      <c r="IC9" s="2">
        <v>688</v>
      </c>
      <c r="ID9" s="2" t="s">
        <v>158</v>
      </c>
      <c r="IE9" s="2">
        <v>516</v>
      </c>
      <c r="IF9" s="2" t="s">
        <v>159</v>
      </c>
      <c r="IG9" s="2">
        <v>562</v>
      </c>
      <c r="IH9" s="2" t="s">
        <v>160</v>
      </c>
      <c r="II9" s="2">
        <v>687</v>
      </c>
      <c r="IJ9" s="2" t="s">
        <v>161</v>
      </c>
      <c r="IK9" s="2">
        <v>507</v>
      </c>
      <c r="IL9" s="2" t="s">
        <v>162</v>
      </c>
      <c r="IM9" s="2">
        <v>515</v>
      </c>
      <c r="IN9" s="2" t="s">
        <v>163</v>
      </c>
      <c r="IO9" s="2">
        <v>625</v>
      </c>
      <c r="IP9" s="2" t="s">
        <v>164</v>
      </c>
      <c r="IQ9" s="2">
        <v>515</v>
      </c>
      <c r="IR9" s="2" t="s">
        <v>165</v>
      </c>
      <c r="IS9" s="2">
        <v>575</v>
      </c>
      <c r="IT9" s="2" t="s">
        <v>166</v>
      </c>
      <c r="IU9" s="2">
        <v>767</v>
      </c>
      <c r="IV9" s="2" t="s">
        <v>167</v>
      </c>
      <c r="IW9" s="2">
        <v>547</v>
      </c>
      <c r="IX9" s="2" t="s">
        <v>168</v>
      </c>
      <c r="IY9" s="2">
        <v>550</v>
      </c>
      <c r="IZ9" s="2" t="s">
        <v>169</v>
      </c>
      <c r="JA9" s="2">
        <v>696</v>
      </c>
      <c r="JB9" s="2" t="s">
        <v>170</v>
      </c>
      <c r="JC9" s="2">
        <v>519</v>
      </c>
      <c r="JD9" s="2" t="s">
        <v>171</v>
      </c>
      <c r="JE9" s="2">
        <v>549</v>
      </c>
      <c r="JF9" s="2" t="s">
        <v>172</v>
      </c>
      <c r="JG9" s="2">
        <v>680</v>
      </c>
      <c r="JH9" s="2" t="s">
        <v>173</v>
      </c>
      <c r="JI9" s="2">
        <v>502</v>
      </c>
      <c r="JJ9" s="2" t="s">
        <v>174</v>
      </c>
      <c r="JK9" s="2">
        <v>502</v>
      </c>
      <c r="JL9" s="2" t="s">
        <v>175</v>
      </c>
      <c r="JM9" s="2">
        <v>650</v>
      </c>
      <c r="JN9" s="2" t="s">
        <v>176</v>
      </c>
      <c r="JO9" s="2">
        <v>497</v>
      </c>
      <c r="JP9" s="2" t="s">
        <v>177</v>
      </c>
      <c r="JQ9" s="2">
        <v>112</v>
      </c>
      <c r="JR9" s="2" t="s">
        <v>178</v>
      </c>
      <c r="JS9" s="2">
        <v>95</v>
      </c>
      <c r="JT9" s="2" t="s">
        <v>179</v>
      </c>
      <c r="JU9" s="2">
        <v>95</v>
      </c>
      <c r="JV9" s="2" t="s">
        <v>180</v>
      </c>
      <c r="JW9" s="2">
        <v>83</v>
      </c>
      <c r="JX9" s="2" t="s">
        <v>181</v>
      </c>
      <c r="JY9" s="2">
        <v>87</v>
      </c>
      <c r="JZ9" s="2" t="s">
        <v>182</v>
      </c>
      <c r="KA9" s="2">
        <v>48</v>
      </c>
      <c r="KB9" s="2" t="s">
        <v>183</v>
      </c>
      <c r="KC9" s="2">
        <v>78</v>
      </c>
      <c r="KD9" s="2" t="s">
        <v>184</v>
      </c>
      <c r="KE9" s="2">
        <v>102</v>
      </c>
      <c r="KF9" s="2" t="s">
        <v>185</v>
      </c>
      <c r="KG9" s="2">
        <v>58</v>
      </c>
      <c r="KH9" s="2" t="s">
        <v>186</v>
      </c>
      <c r="KI9" s="2">
        <v>149</v>
      </c>
      <c r="KJ9" s="2" t="s">
        <v>187</v>
      </c>
      <c r="KK9" s="2">
        <v>81</v>
      </c>
      <c r="KL9" s="2" t="s">
        <v>188</v>
      </c>
      <c r="KM9" s="2">
        <v>128</v>
      </c>
      <c r="KN9" s="2" t="s">
        <v>189</v>
      </c>
      <c r="KO9" s="2">
        <v>1</v>
      </c>
      <c r="KP9" s="2" t="s">
        <v>190</v>
      </c>
      <c r="KQ9" s="2">
        <v>1</v>
      </c>
      <c r="KR9" s="2" t="s">
        <v>191</v>
      </c>
      <c r="KS9" s="2">
        <v>1</v>
      </c>
      <c r="KT9" s="2" t="s">
        <v>192</v>
      </c>
      <c r="KU9" s="2">
        <v>1</v>
      </c>
      <c r="KV9" s="2" t="s">
        <v>193</v>
      </c>
      <c r="KW9" s="2">
        <v>1</v>
      </c>
      <c r="KX9" s="2" t="s">
        <v>194</v>
      </c>
      <c r="KY9" s="2">
        <v>1</v>
      </c>
      <c r="KZ9" s="2" t="s">
        <v>195</v>
      </c>
      <c r="LA9" s="2">
        <v>1</v>
      </c>
      <c r="LB9" s="2" t="s">
        <v>196</v>
      </c>
      <c r="LC9" s="2">
        <v>0.95833330000000005</v>
      </c>
      <c r="LD9" s="2" t="s">
        <v>197</v>
      </c>
      <c r="LE9" s="2">
        <v>1</v>
      </c>
      <c r="LF9" s="2" t="s">
        <v>198</v>
      </c>
      <c r="LG9" s="2">
        <v>1</v>
      </c>
      <c r="LH9" s="2" t="s">
        <v>199</v>
      </c>
      <c r="LI9" s="2">
        <v>1</v>
      </c>
      <c r="LJ9" s="2" t="s">
        <v>200</v>
      </c>
      <c r="LK9" s="2">
        <v>0.95833330000000005</v>
      </c>
    </row>
    <row r="10" spans="1:323" x14ac:dyDescent="0.25">
      <c r="A10" s="2">
        <v>19</v>
      </c>
      <c r="B10" s="2" t="s">
        <v>33</v>
      </c>
      <c r="C10" s="2" t="s">
        <v>34</v>
      </c>
      <c r="D10" s="2" t="s">
        <v>11</v>
      </c>
      <c r="E10" s="2">
        <v>31</v>
      </c>
      <c r="F10" s="2">
        <v>1</v>
      </c>
      <c r="G10" s="2" t="s">
        <v>218</v>
      </c>
      <c r="H10" s="2" t="s">
        <v>12</v>
      </c>
      <c r="I10" s="2">
        <v>98</v>
      </c>
      <c r="J10" s="2">
        <v>101</v>
      </c>
      <c r="K10" s="2">
        <v>100</v>
      </c>
      <c r="L10" s="2" t="s">
        <v>13</v>
      </c>
      <c r="M10" s="2">
        <v>3</v>
      </c>
      <c r="N10" s="2">
        <v>5.0981666666666667</v>
      </c>
      <c r="O10" s="2">
        <v>1.9779537035363934</v>
      </c>
      <c r="P10" s="2">
        <v>1.7240773333333361</v>
      </c>
      <c r="Q10" s="2">
        <v>0.41908008760776488</v>
      </c>
      <c r="R10" s="2">
        <f t="shared" ref="R10:R34" si="14">N10+P10</f>
        <v>6.8222440000000031</v>
      </c>
      <c r="S10" s="2">
        <v>0</v>
      </c>
      <c r="Y10" s="2">
        <f t="shared" ref="Y10:Y34" si="15">M10/(M10+S10)</f>
        <v>1</v>
      </c>
      <c r="Z10" s="2">
        <v>3</v>
      </c>
      <c r="AA10" s="2">
        <v>4.0008333333333326</v>
      </c>
      <c r="AB10" s="2">
        <v>0.98867673854164384</v>
      </c>
      <c r="AC10" s="2">
        <v>1.1450616666666065</v>
      </c>
      <c r="AD10" s="2">
        <v>0.30658903507195451</v>
      </c>
      <c r="AE10" s="2">
        <f t="shared" si="3"/>
        <v>5.145894999999939</v>
      </c>
      <c r="AF10" s="2">
        <v>0</v>
      </c>
      <c r="AL10" s="2">
        <v>0</v>
      </c>
      <c r="AR10" s="2">
        <f t="shared" ref="AR10:AR34" si="16">Z10/(Z10+AF10+AL10)</f>
        <v>1</v>
      </c>
      <c r="AS10" s="2">
        <v>2</v>
      </c>
      <c r="AT10" s="2">
        <v>5.8321500000000004</v>
      </c>
      <c r="AU10" s="2">
        <v>2.4947434347042576</v>
      </c>
      <c r="AV10" s="2">
        <v>2.1810179999999662</v>
      </c>
      <c r="AW10" s="2">
        <v>1.2689413026054475</v>
      </c>
      <c r="AX10" s="2">
        <f t="shared" si="7"/>
        <v>8.0131679999999665</v>
      </c>
      <c r="AY10" s="2">
        <v>0</v>
      </c>
      <c r="BE10" s="2">
        <v>0</v>
      </c>
      <c r="BK10" s="2">
        <f t="shared" ref="BK10:BK34" si="17">AS10/(AS10+AY10+BE10)</f>
        <v>1</v>
      </c>
      <c r="BL10" s="2">
        <f t="shared" si="4"/>
        <v>-1.0973333333333342</v>
      </c>
      <c r="BM10" s="2">
        <f t="shared" si="5"/>
        <v>-1.8313166666666678</v>
      </c>
      <c r="BN10" s="2">
        <f t="shared" si="6"/>
        <v>-1.3909266666666671</v>
      </c>
      <c r="BO10" s="2">
        <v>3</v>
      </c>
      <c r="BP10" s="2">
        <v>1.6883933333333332</v>
      </c>
      <c r="BQ10" s="2">
        <v>0.90099353612183819</v>
      </c>
      <c r="BR10" s="2">
        <v>1.7240773333333361</v>
      </c>
      <c r="BS10" s="2">
        <v>0.41908008760776488</v>
      </c>
      <c r="BT10" s="2">
        <f t="shared" ref="BT10:BT34" si="18">BR10+BP10</f>
        <v>3.4124706666666693</v>
      </c>
      <c r="BU10" s="2">
        <v>0</v>
      </c>
      <c r="CA10" s="2">
        <f t="shared" ref="CA10:CA34" si="19">BO10/(BO10+BU10)</f>
        <v>1</v>
      </c>
      <c r="CB10" s="2">
        <v>3</v>
      </c>
      <c r="CC10" s="2">
        <v>2.8645633333333334</v>
      </c>
      <c r="CD10" s="2">
        <v>3.3363735858014052</v>
      </c>
      <c r="CE10" s="2">
        <v>1.1450616666666065</v>
      </c>
      <c r="CF10" s="2">
        <v>0.30658903507195451</v>
      </c>
      <c r="CG10" s="2">
        <f t="shared" ref="CG10:CG34" si="20">CE10+CC10</f>
        <v>4.0096249999999394</v>
      </c>
      <c r="CH10" s="2">
        <v>0</v>
      </c>
      <c r="CN10" s="2">
        <v>0</v>
      </c>
      <c r="CT10" s="2">
        <f t="shared" ref="CT10:CT34" si="21">CB10/(CH10+CB10+CN10)</f>
        <v>1</v>
      </c>
      <c r="CU10" s="2">
        <v>2</v>
      </c>
      <c r="CV10" s="2">
        <v>3.5537000000000001</v>
      </c>
      <c r="CW10" s="2">
        <v>1.1817168527189588</v>
      </c>
      <c r="CX10" s="2">
        <v>2.1810179999999662</v>
      </c>
      <c r="CY10" s="2">
        <v>1.2689413026054475</v>
      </c>
      <c r="CZ10" s="2">
        <f t="shared" si="9"/>
        <v>5.7347179999999662</v>
      </c>
      <c r="DA10" s="2">
        <v>0</v>
      </c>
      <c r="DG10" s="2">
        <v>0</v>
      </c>
      <c r="DM10" s="2">
        <f t="shared" ref="DM10:DM34" si="22">CU10/(CU10+DA10+DG10)</f>
        <v>1</v>
      </c>
      <c r="DN10" s="2">
        <f t="shared" si="11"/>
        <v>1.1761700000000002</v>
      </c>
      <c r="DO10" s="2">
        <f t="shared" si="12"/>
        <v>-0.68913666666666673</v>
      </c>
      <c r="DP10" s="2">
        <f t="shared" si="13"/>
        <v>0.43004733333333345</v>
      </c>
      <c r="DS10" s="2">
        <v>18</v>
      </c>
      <c r="DT10" s="2">
        <v>2</v>
      </c>
      <c r="DU10" s="2">
        <v>7</v>
      </c>
      <c r="DV10" s="2">
        <v>1</v>
      </c>
      <c r="DW10" s="2">
        <v>4</v>
      </c>
      <c r="DX10" s="2">
        <v>4</v>
      </c>
      <c r="DY10" s="2">
        <v>-19</v>
      </c>
      <c r="DZ10" s="2">
        <v>-5</v>
      </c>
      <c r="EA10" s="2">
        <v>4</v>
      </c>
      <c r="EB10" s="2">
        <v>-13</v>
      </c>
      <c r="EC10" s="2">
        <v>-2</v>
      </c>
      <c r="ED10" s="2">
        <v>-3</v>
      </c>
      <c r="EF10" s="2">
        <v>39</v>
      </c>
      <c r="EH10" s="2">
        <v>50</v>
      </c>
      <c r="EL10" s="2">
        <v>6</v>
      </c>
      <c r="EM10" s="2">
        <v>2</v>
      </c>
      <c r="EN10" s="2">
        <v>0</v>
      </c>
      <c r="EO10" s="2">
        <v>0</v>
      </c>
      <c r="EP10" s="2">
        <v>4</v>
      </c>
      <c r="ER10" s="2">
        <v>29</v>
      </c>
      <c r="ES10" s="2" t="s">
        <v>202</v>
      </c>
      <c r="EV10" s="2">
        <v>36</v>
      </c>
      <c r="EW10" s="2">
        <v>24</v>
      </c>
      <c r="EY10" s="14"/>
      <c r="FA10" s="3">
        <v>8</v>
      </c>
      <c r="FB10" s="3">
        <v>0</v>
      </c>
      <c r="FC10" s="3">
        <v>0</v>
      </c>
      <c r="FD10" s="3">
        <v>0</v>
      </c>
      <c r="FE10" s="3">
        <v>8</v>
      </c>
      <c r="FF10" s="3">
        <v>4</v>
      </c>
      <c r="FG10" s="3">
        <v>0</v>
      </c>
      <c r="FH10" s="3">
        <v>0</v>
      </c>
      <c r="FI10" s="3">
        <v>0</v>
      </c>
      <c r="FJ10" s="3">
        <v>4</v>
      </c>
      <c r="FK10" s="3">
        <v>6</v>
      </c>
      <c r="FL10" s="3" t="s">
        <v>242</v>
      </c>
      <c r="FM10" s="3">
        <v>0</v>
      </c>
      <c r="FN10" s="3">
        <v>0</v>
      </c>
      <c r="FO10" s="3">
        <v>8</v>
      </c>
      <c r="FP10" s="13">
        <f t="shared" si="0"/>
        <v>18</v>
      </c>
      <c r="FQ10" s="13">
        <v>2</v>
      </c>
      <c r="FR10" s="13">
        <f t="shared" si="1"/>
        <v>0</v>
      </c>
      <c r="FS10" s="13">
        <v>0</v>
      </c>
      <c r="FT10" s="13">
        <f t="shared" si="2"/>
        <v>20</v>
      </c>
      <c r="FW10" s="2">
        <v>13</v>
      </c>
      <c r="FX10" s="2">
        <v>0</v>
      </c>
      <c r="FY10" s="2">
        <v>0</v>
      </c>
      <c r="FZ10" s="2">
        <v>0</v>
      </c>
      <c r="GA10" s="2">
        <v>13</v>
      </c>
      <c r="GD10" s="2">
        <v>12</v>
      </c>
      <c r="GE10" s="2">
        <v>0</v>
      </c>
      <c r="GF10" s="2">
        <v>12</v>
      </c>
      <c r="GG10" s="2">
        <v>0</v>
      </c>
      <c r="GH10" s="2">
        <v>7478</v>
      </c>
      <c r="GI10" s="2">
        <v>2</v>
      </c>
      <c r="GJ10" s="2">
        <v>5953</v>
      </c>
      <c r="GK10" s="2">
        <v>2</v>
      </c>
      <c r="GL10" s="2">
        <v>4344</v>
      </c>
      <c r="GM10" s="2">
        <v>1</v>
      </c>
      <c r="GN10" s="2">
        <v>12015</v>
      </c>
      <c r="GO10" s="2">
        <v>2</v>
      </c>
      <c r="GP10" s="2">
        <v>6813</v>
      </c>
      <c r="GQ10" s="2">
        <v>1</v>
      </c>
      <c r="GR10" s="2">
        <v>11562</v>
      </c>
      <c r="GS10" s="2">
        <v>2</v>
      </c>
      <c r="GT10" s="2">
        <v>8891</v>
      </c>
      <c r="GU10" s="2">
        <v>2</v>
      </c>
      <c r="GV10" s="2">
        <v>8703</v>
      </c>
      <c r="GW10" s="2">
        <v>1</v>
      </c>
      <c r="GX10" s="2">
        <v>4172</v>
      </c>
      <c r="GY10" s="2">
        <v>2</v>
      </c>
      <c r="GZ10" s="2">
        <v>8500</v>
      </c>
      <c r="HA10" s="2">
        <v>1</v>
      </c>
      <c r="HB10" s="2">
        <v>7016</v>
      </c>
      <c r="HC10" s="2">
        <v>1</v>
      </c>
      <c r="HD10" s="2">
        <v>7734</v>
      </c>
      <c r="HE10" s="2">
        <v>2</v>
      </c>
      <c r="HF10" s="2">
        <v>4031</v>
      </c>
      <c r="HH10" s="2" t="s">
        <v>147</v>
      </c>
      <c r="HI10" s="2">
        <v>-26</v>
      </c>
      <c r="HJ10" s="2" t="s">
        <v>148</v>
      </c>
      <c r="HK10" s="2">
        <v>151</v>
      </c>
      <c r="HL10" s="2" t="s">
        <v>149</v>
      </c>
      <c r="HM10" s="2">
        <v>110</v>
      </c>
      <c r="HN10" s="2" t="s">
        <v>150</v>
      </c>
      <c r="HO10" s="2">
        <v>796</v>
      </c>
      <c r="HP10" s="2" t="s">
        <v>151</v>
      </c>
      <c r="HQ10" s="2">
        <v>33</v>
      </c>
      <c r="HR10" s="2" t="s">
        <v>152</v>
      </c>
      <c r="HS10" s="2">
        <v>312</v>
      </c>
      <c r="HT10" s="2" t="s">
        <v>153</v>
      </c>
      <c r="HU10" s="2">
        <v>726</v>
      </c>
      <c r="HV10" s="2" t="s">
        <v>154</v>
      </c>
      <c r="HW10" s="2">
        <v>859</v>
      </c>
      <c r="HX10" s="2" t="s">
        <v>155</v>
      </c>
      <c r="HY10" s="2">
        <v>742</v>
      </c>
      <c r="HZ10" s="2" t="s">
        <v>156</v>
      </c>
      <c r="IA10" s="2">
        <v>765</v>
      </c>
      <c r="IB10" s="2" t="s">
        <v>157</v>
      </c>
      <c r="IC10" s="2">
        <v>930</v>
      </c>
      <c r="ID10" s="2" t="s">
        <v>158</v>
      </c>
      <c r="IE10" s="2">
        <v>710</v>
      </c>
      <c r="IF10" s="2" t="s">
        <v>159</v>
      </c>
      <c r="IG10" s="2">
        <v>875</v>
      </c>
      <c r="IH10" s="2" t="s">
        <v>160</v>
      </c>
      <c r="II10" s="2">
        <v>867</v>
      </c>
      <c r="IJ10" s="2" t="s">
        <v>161</v>
      </c>
      <c r="IK10" s="2">
        <v>898</v>
      </c>
      <c r="IL10" s="2" t="s">
        <v>162</v>
      </c>
      <c r="IM10" s="2">
        <v>702</v>
      </c>
      <c r="IN10" s="2" t="s">
        <v>163</v>
      </c>
      <c r="IO10" s="2">
        <v>852</v>
      </c>
      <c r="IP10" s="2" t="s">
        <v>164</v>
      </c>
      <c r="IQ10" s="2">
        <v>633</v>
      </c>
      <c r="IR10" s="2" t="s">
        <v>165</v>
      </c>
      <c r="IS10" s="2">
        <v>767</v>
      </c>
      <c r="IT10" s="2" t="s">
        <v>166</v>
      </c>
      <c r="IU10" s="2">
        <v>915</v>
      </c>
      <c r="IV10" s="2" t="s">
        <v>167</v>
      </c>
      <c r="IW10" s="2">
        <v>752</v>
      </c>
      <c r="IX10" s="2" t="s">
        <v>168</v>
      </c>
      <c r="IY10" s="2">
        <v>767</v>
      </c>
      <c r="IZ10" s="2" t="s">
        <v>169</v>
      </c>
      <c r="JA10" s="2">
        <v>963</v>
      </c>
      <c r="JB10" s="2" t="s">
        <v>170</v>
      </c>
      <c r="JC10" s="2">
        <v>739</v>
      </c>
      <c r="JD10" s="2" t="s">
        <v>171</v>
      </c>
      <c r="JE10" s="2">
        <v>879</v>
      </c>
      <c r="JF10" s="2" t="s">
        <v>172</v>
      </c>
      <c r="JG10" s="2">
        <v>863</v>
      </c>
      <c r="JH10" s="2" t="s">
        <v>173</v>
      </c>
      <c r="JI10" s="2">
        <v>885</v>
      </c>
      <c r="JJ10" s="2" t="s">
        <v>174</v>
      </c>
      <c r="JK10" s="2">
        <v>746</v>
      </c>
      <c r="JL10" s="2" t="s">
        <v>175</v>
      </c>
      <c r="JM10" s="2">
        <v>846</v>
      </c>
      <c r="JN10" s="2" t="s">
        <v>176</v>
      </c>
      <c r="JO10" s="2">
        <v>607</v>
      </c>
      <c r="JP10" s="2" t="s">
        <v>177</v>
      </c>
      <c r="JQ10" s="2">
        <v>117</v>
      </c>
      <c r="JR10" s="2" t="s">
        <v>178</v>
      </c>
      <c r="JS10" s="2">
        <v>177</v>
      </c>
      <c r="JT10" s="2" t="s">
        <v>179</v>
      </c>
      <c r="JU10" s="2">
        <v>119</v>
      </c>
      <c r="JV10" s="2" t="s">
        <v>180</v>
      </c>
      <c r="JW10" s="2">
        <v>120</v>
      </c>
      <c r="JX10" s="2" t="s">
        <v>181</v>
      </c>
      <c r="JY10" s="2">
        <v>218</v>
      </c>
      <c r="JZ10" s="2" t="s">
        <v>182</v>
      </c>
      <c r="KA10" s="2">
        <v>122</v>
      </c>
      <c r="KB10" s="2" t="s">
        <v>183</v>
      </c>
      <c r="KC10" s="2">
        <v>192</v>
      </c>
      <c r="KD10" s="2" t="s">
        <v>184</v>
      </c>
      <c r="KE10" s="2">
        <v>110</v>
      </c>
      <c r="KF10" s="2" t="s">
        <v>185</v>
      </c>
      <c r="KG10" s="2">
        <v>213</v>
      </c>
      <c r="KH10" s="2" t="s">
        <v>186</v>
      </c>
      <c r="KI10" s="2">
        <v>136</v>
      </c>
      <c r="KJ10" s="2" t="s">
        <v>187</v>
      </c>
      <c r="KK10" s="2">
        <v>234</v>
      </c>
      <c r="KL10" s="2" t="s">
        <v>188</v>
      </c>
      <c r="KM10" s="2">
        <v>94</v>
      </c>
      <c r="KN10" s="2" t="s">
        <v>189</v>
      </c>
      <c r="KO10" s="2">
        <v>0.33333333999999998</v>
      </c>
      <c r="KP10" s="2" t="s">
        <v>190</v>
      </c>
      <c r="KQ10" s="2">
        <v>0.33333333999999998</v>
      </c>
      <c r="KR10" s="2" t="s">
        <v>191</v>
      </c>
      <c r="KS10" s="2">
        <v>0.33333333999999998</v>
      </c>
      <c r="KT10" s="2" t="s">
        <v>192</v>
      </c>
      <c r="KU10" s="2">
        <v>0.33333333999999998</v>
      </c>
      <c r="KV10" s="2" t="s">
        <v>193</v>
      </c>
      <c r="KW10" s="2">
        <v>0.33333333999999998</v>
      </c>
      <c r="KX10" s="2" t="s">
        <v>194</v>
      </c>
      <c r="KY10" s="2">
        <v>0.33333333999999998</v>
      </c>
      <c r="KZ10" s="2" t="s">
        <v>195</v>
      </c>
      <c r="LA10" s="2">
        <v>0.33333333999999998</v>
      </c>
      <c r="LB10" s="2" t="s">
        <v>196</v>
      </c>
      <c r="LC10" s="2">
        <v>0.33333333999999998</v>
      </c>
      <c r="LD10" s="2" t="s">
        <v>197</v>
      </c>
      <c r="LE10" s="2">
        <v>0.33333333999999998</v>
      </c>
      <c r="LF10" s="2" t="s">
        <v>198</v>
      </c>
      <c r="LG10" s="2">
        <v>0.33333333999999998</v>
      </c>
      <c r="LH10" s="2" t="s">
        <v>199</v>
      </c>
      <c r="LI10" s="2">
        <v>0.33333333999999998</v>
      </c>
      <c r="LJ10" s="2" t="s">
        <v>200</v>
      </c>
      <c r="LK10" s="2">
        <v>0.33333333999999998</v>
      </c>
    </row>
    <row r="11" spans="1:323" x14ac:dyDescent="0.25">
      <c r="A11" s="2">
        <v>13</v>
      </c>
      <c r="B11" s="2" t="s">
        <v>27</v>
      </c>
      <c r="C11" s="2" t="s">
        <v>29</v>
      </c>
      <c r="D11" s="2" t="s">
        <v>15</v>
      </c>
      <c r="E11" s="2">
        <v>30</v>
      </c>
      <c r="F11" s="2">
        <v>4</v>
      </c>
      <c r="G11" s="2" t="s">
        <v>19</v>
      </c>
      <c r="H11" s="2" t="s">
        <v>12</v>
      </c>
      <c r="I11" s="2">
        <v>108</v>
      </c>
      <c r="J11" s="2">
        <v>110</v>
      </c>
      <c r="K11" s="2">
        <v>111</v>
      </c>
      <c r="L11" s="2" t="s">
        <v>20</v>
      </c>
      <c r="M11" s="2">
        <v>4</v>
      </c>
      <c r="N11" s="2">
        <v>7.5726500000000003</v>
      </c>
      <c r="O11" s="2">
        <v>4.2932655741288563</v>
      </c>
      <c r="P11" s="2">
        <v>3.2990482499999985</v>
      </c>
      <c r="Q11" s="2">
        <v>1.8123512189416904</v>
      </c>
      <c r="R11" s="2">
        <f t="shared" si="14"/>
        <v>10.871698249999998</v>
      </c>
      <c r="S11" s="2">
        <v>0</v>
      </c>
      <c r="Y11" s="2">
        <f t="shared" si="15"/>
        <v>1</v>
      </c>
      <c r="Z11" s="2">
        <v>5</v>
      </c>
      <c r="AA11" s="2">
        <v>14.678460000000001</v>
      </c>
      <c r="AB11" s="2">
        <v>5.1330852314178426</v>
      </c>
      <c r="AC11" s="2">
        <v>4.0828021999999864</v>
      </c>
      <c r="AD11" s="2">
        <v>2.0811270855115191</v>
      </c>
      <c r="AE11" s="2">
        <f t="shared" si="3"/>
        <v>18.761262199999987</v>
      </c>
      <c r="AF11" s="2">
        <v>0</v>
      </c>
      <c r="AL11" s="2">
        <v>0</v>
      </c>
      <c r="AR11" s="2">
        <f t="shared" si="16"/>
        <v>1</v>
      </c>
      <c r="AS11" s="2">
        <v>1</v>
      </c>
      <c r="AT11" s="2">
        <v>14.2707</v>
      </c>
      <c r="AV11" s="2">
        <v>6.0020220000000108</v>
      </c>
      <c r="AX11" s="2">
        <f t="shared" si="7"/>
        <v>20.272722000000009</v>
      </c>
      <c r="AY11" s="2">
        <v>0</v>
      </c>
      <c r="BE11" s="2">
        <v>0</v>
      </c>
      <c r="BK11" s="2">
        <f t="shared" si="17"/>
        <v>1</v>
      </c>
      <c r="BL11" s="2">
        <f t="shared" si="4"/>
        <v>7.1058100000000008</v>
      </c>
      <c r="BM11" s="2">
        <f t="shared" si="5"/>
        <v>0.40776000000000145</v>
      </c>
      <c r="BN11" s="2">
        <f t="shared" si="6"/>
        <v>5.7662000000000013</v>
      </c>
      <c r="BO11" s="2">
        <v>4</v>
      </c>
      <c r="BP11" s="2">
        <v>0.68525999999999998</v>
      </c>
      <c r="BQ11" s="2">
        <v>0.19930512487138893</v>
      </c>
      <c r="BR11" s="2">
        <v>3.2990482499999985</v>
      </c>
      <c r="BS11" s="2">
        <v>1.8123512189416904</v>
      </c>
      <c r="BT11" s="2">
        <f t="shared" si="18"/>
        <v>3.9843082499999984</v>
      </c>
      <c r="BU11" s="2">
        <v>0</v>
      </c>
      <c r="CA11" s="2">
        <f t="shared" si="19"/>
        <v>1</v>
      </c>
      <c r="CB11" s="2">
        <v>3</v>
      </c>
      <c r="CC11" s="2">
        <v>2.3014933333333336</v>
      </c>
      <c r="CD11" s="2">
        <v>1.7206606440938128</v>
      </c>
      <c r="CE11" s="2">
        <v>2.6548956666666563</v>
      </c>
      <c r="CF11" s="2">
        <v>0.94721808326189094</v>
      </c>
      <c r="CG11" s="2">
        <f t="shared" si="20"/>
        <v>4.9563889999999899</v>
      </c>
      <c r="CH11" s="2">
        <v>2</v>
      </c>
      <c r="CI11" s="2">
        <v>7.5471500000000002</v>
      </c>
      <c r="CJ11" s="2">
        <v>3.888733743135421</v>
      </c>
      <c r="CK11" s="2">
        <v>6.2246619999999808</v>
      </c>
      <c r="CL11" s="2">
        <v>0.48789095109662667</v>
      </c>
      <c r="CM11" s="2">
        <f t="shared" ref="CM11:CM31" si="23">CK11+CI11</f>
        <v>13.771811999999981</v>
      </c>
      <c r="CN11" s="2">
        <v>0</v>
      </c>
      <c r="CT11" s="2">
        <f t="shared" si="21"/>
        <v>0.6</v>
      </c>
      <c r="CU11" s="2">
        <v>0</v>
      </c>
      <c r="DA11" s="2">
        <v>1</v>
      </c>
      <c r="DB11" s="2">
        <v>2.1242000000000001</v>
      </c>
      <c r="DD11" s="2">
        <v>6.0020220000000108</v>
      </c>
      <c r="DF11" s="2">
        <f t="shared" si="10"/>
        <v>8.1262220000000109</v>
      </c>
      <c r="DG11" s="2">
        <v>0</v>
      </c>
      <c r="DM11" s="2">
        <f t="shared" si="22"/>
        <v>0</v>
      </c>
      <c r="DN11" s="2">
        <f t="shared" si="11"/>
        <v>1.6162333333333336</v>
      </c>
      <c r="DP11" s="2">
        <f t="shared" si="13"/>
        <v>1.6162333333333336</v>
      </c>
      <c r="DS11" s="2">
        <v>10</v>
      </c>
      <c r="DT11" s="2">
        <v>1</v>
      </c>
      <c r="DU11" s="2">
        <v>4</v>
      </c>
      <c r="DV11" s="2">
        <v>0</v>
      </c>
      <c r="DW11" s="2">
        <v>3</v>
      </c>
      <c r="DX11" s="2">
        <v>2</v>
      </c>
      <c r="DY11" s="2">
        <v>-35</v>
      </c>
      <c r="DZ11" s="2">
        <v>-8</v>
      </c>
      <c r="EA11" s="2">
        <v>-3</v>
      </c>
      <c r="EB11" s="2">
        <v>-12</v>
      </c>
      <c r="EC11" s="2">
        <v>-5</v>
      </c>
      <c r="ED11" s="2">
        <v>-7</v>
      </c>
      <c r="EF11" s="2">
        <v>38</v>
      </c>
      <c r="EH11" s="2">
        <v>68</v>
      </c>
      <c r="EL11" s="2">
        <v>3</v>
      </c>
      <c r="EM11" s="2">
        <v>2</v>
      </c>
      <c r="EN11" s="2">
        <v>0</v>
      </c>
      <c r="EO11" s="2">
        <v>1</v>
      </c>
      <c r="EP11" s="2">
        <v>0</v>
      </c>
      <c r="ER11" s="2">
        <v>43</v>
      </c>
      <c r="ES11" s="2" t="s">
        <v>203</v>
      </c>
      <c r="EV11" s="2">
        <v>36</v>
      </c>
      <c r="EW11" s="2">
        <v>33</v>
      </c>
      <c r="EX11" s="2">
        <v>3</v>
      </c>
      <c r="EY11" s="14"/>
      <c r="FA11" s="3">
        <v>8</v>
      </c>
      <c r="FB11" s="3">
        <v>0</v>
      </c>
      <c r="FC11" s="3">
        <v>0</v>
      </c>
      <c r="FD11" s="3">
        <v>0</v>
      </c>
      <c r="FE11" s="3">
        <v>8</v>
      </c>
      <c r="FF11" s="3">
        <v>8</v>
      </c>
      <c r="FG11" s="3" t="s">
        <v>243</v>
      </c>
      <c r="FH11" s="3">
        <v>0</v>
      </c>
      <c r="FI11" s="3">
        <v>0</v>
      </c>
      <c r="FJ11" s="3">
        <v>9</v>
      </c>
      <c r="FK11" s="3">
        <v>15</v>
      </c>
      <c r="FL11" s="3">
        <v>0</v>
      </c>
      <c r="FM11" s="3">
        <v>0</v>
      </c>
      <c r="FN11" s="3">
        <v>0</v>
      </c>
      <c r="FO11" s="3">
        <v>15</v>
      </c>
      <c r="FP11" s="13">
        <f t="shared" si="0"/>
        <v>31</v>
      </c>
      <c r="FQ11" s="13">
        <v>1</v>
      </c>
      <c r="FR11" s="13">
        <f t="shared" si="1"/>
        <v>0</v>
      </c>
      <c r="FS11" s="13">
        <v>0</v>
      </c>
      <c r="FT11" s="13">
        <f t="shared" si="2"/>
        <v>32</v>
      </c>
      <c r="FW11" s="2">
        <v>21</v>
      </c>
      <c r="FX11" s="2">
        <v>0</v>
      </c>
      <c r="FY11" s="2">
        <v>0</v>
      </c>
      <c r="FZ11" s="2">
        <v>0</v>
      </c>
      <c r="GA11" s="2">
        <v>21</v>
      </c>
      <c r="GD11" s="2">
        <v>12</v>
      </c>
      <c r="GE11" s="2">
        <v>0</v>
      </c>
      <c r="GF11" s="2">
        <v>10</v>
      </c>
      <c r="GG11" s="2">
        <v>2</v>
      </c>
      <c r="GH11" s="2">
        <v>10947</v>
      </c>
      <c r="GI11" s="2">
        <v>1</v>
      </c>
      <c r="GJ11" s="2">
        <v>22282</v>
      </c>
      <c r="GK11" s="2">
        <v>1</v>
      </c>
      <c r="GL11" s="2">
        <v>3796</v>
      </c>
      <c r="GM11" s="2">
        <v>1</v>
      </c>
      <c r="GN11" s="2">
        <v>4532</v>
      </c>
      <c r="GO11" s="2">
        <v>2</v>
      </c>
      <c r="GP11" s="2">
        <v>11281</v>
      </c>
      <c r="GQ11" s="2">
        <v>1</v>
      </c>
      <c r="GR11" s="2">
        <v>7093</v>
      </c>
      <c r="GS11" s="2">
        <v>2</v>
      </c>
      <c r="GT11" s="2">
        <v>6266</v>
      </c>
      <c r="GU11" s="2">
        <v>2</v>
      </c>
      <c r="GV11" s="2">
        <v>9968</v>
      </c>
      <c r="GW11" s="2">
        <v>1</v>
      </c>
      <c r="GX11" s="2">
        <v>8250</v>
      </c>
      <c r="GY11" s="2">
        <v>2</v>
      </c>
      <c r="GZ11" s="2">
        <v>11844</v>
      </c>
      <c r="HA11" s="2">
        <v>1</v>
      </c>
      <c r="HB11" s="2">
        <v>9063</v>
      </c>
      <c r="HC11" s="2">
        <v>1</v>
      </c>
      <c r="HD11" s="2">
        <v>27938</v>
      </c>
      <c r="HE11" s="2">
        <v>2</v>
      </c>
      <c r="HF11" s="2">
        <v>13234</v>
      </c>
      <c r="HH11" s="2" t="s">
        <v>147</v>
      </c>
      <c r="HI11" s="2">
        <v>91</v>
      </c>
      <c r="HJ11" s="2" t="s">
        <v>148</v>
      </c>
      <c r="HK11" s="2">
        <v>42</v>
      </c>
      <c r="HL11" s="2" t="s">
        <v>149</v>
      </c>
      <c r="HM11" s="2">
        <v>162</v>
      </c>
      <c r="HN11" s="2" t="s">
        <v>150</v>
      </c>
      <c r="HO11" s="2">
        <v>686</v>
      </c>
      <c r="HP11" s="2" t="s">
        <v>151</v>
      </c>
      <c r="HQ11" s="2">
        <v>99</v>
      </c>
      <c r="HR11" s="2" t="s">
        <v>152</v>
      </c>
      <c r="HS11" s="2">
        <v>312</v>
      </c>
      <c r="HT11" s="2" t="s">
        <v>153</v>
      </c>
      <c r="HU11" s="2">
        <v>727</v>
      </c>
      <c r="HV11" s="2" t="s">
        <v>154</v>
      </c>
      <c r="HW11" s="2">
        <v>859</v>
      </c>
      <c r="HX11" s="2" t="s">
        <v>155</v>
      </c>
      <c r="HY11" s="2">
        <v>617</v>
      </c>
      <c r="HZ11" s="2" t="s">
        <v>156</v>
      </c>
      <c r="IA11" s="2">
        <v>617</v>
      </c>
      <c r="IB11" s="2" t="s">
        <v>157</v>
      </c>
      <c r="IC11" s="2">
        <v>781</v>
      </c>
      <c r="ID11" s="2" t="s">
        <v>158</v>
      </c>
      <c r="IE11" s="2">
        <v>532</v>
      </c>
      <c r="IF11" s="2" t="s">
        <v>159</v>
      </c>
      <c r="IG11" s="2">
        <v>703</v>
      </c>
      <c r="IH11" s="2" t="s">
        <v>160</v>
      </c>
      <c r="II11" s="2">
        <v>891</v>
      </c>
      <c r="IJ11" s="2" t="s">
        <v>161</v>
      </c>
      <c r="IK11" s="2">
        <v>523</v>
      </c>
      <c r="IL11" s="2" t="s">
        <v>162</v>
      </c>
      <c r="IM11" s="2">
        <v>648</v>
      </c>
      <c r="IN11" s="2" t="s">
        <v>163</v>
      </c>
      <c r="IO11" s="2">
        <v>812</v>
      </c>
      <c r="IP11" s="2" t="s">
        <v>164</v>
      </c>
      <c r="IQ11" s="2">
        <v>531</v>
      </c>
      <c r="IR11" s="2" t="s">
        <v>165</v>
      </c>
      <c r="IS11" s="2">
        <v>748</v>
      </c>
      <c r="IT11" s="2" t="s">
        <v>166</v>
      </c>
      <c r="IU11" s="2">
        <v>874</v>
      </c>
      <c r="IV11" s="2" t="s">
        <v>167</v>
      </c>
      <c r="IW11" s="2">
        <v>634</v>
      </c>
      <c r="IX11" s="2" t="s">
        <v>168</v>
      </c>
      <c r="IY11" s="2">
        <v>625</v>
      </c>
      <c r="IZ11" s="2" t="s">
        <v>169</v>
      </c>
      <c r="JA11" s="2">
        <v>800</v>
      </c>
      <c r="JB11" s="2" t="s">
        <v>170</v>
      </c>
      <c r="JC11" s="2">
        <v>532</v>
      </c>
      <c r="JD11" s="2" t="s">
        <v>171</v>
      </c>
      <c r="JE11" s="2">
        <v>700</v>
      </c>
      <c r="JF11" s="2" t="s">
        <v>172</v>
      </c>
      <c r="JG11" s="2">
        <v>883</v>
      </c>
      <c r="JH11" s="2" t="s">
        <v>173</v>
      </c>
      <c r="JI11" s="2">
        <v>528</v>
      </c>
      <c r="JJ11" s="2" t="s">
        <v>174</v>
      </c>
      <c r="JK11" s="2">
        <v>652</v>
      </c>
      <c r="JL11" s="2" t="s">
        <v>175</v>
      </c>
      <c r="JM11" s="2">
        <v>813</v>
      </c>
      <c r="JN11" s="2" t="s">
        <v>176</v>
      </c>
      <c r="JO11" s="2">
        <v>530</v>
      </c>
      <c r="JP11" s="2" t="s">
        <v>177</v>
      </c>
      <c r="JQ11" s="2">
        <v>76</v>
      </c>
      <c r="JR11" s="2" t="s">
        <v>178</v>
      </c>
      <c r="JS11" s="2">
        <v>132</v>
      </c>
      <c r="JT11" s="2" t="s">
        <v>179</v>
      </c>
      <c r="JU11" s="2">
        <v>152</v>
      </c>
      <c r="JV11" s="2" t="s">
        <v>180</v>
      </c>
      <c r="JW11" s="2">
        <v>118</v>
      </c>
      <c r="JX11" s="2" t="s">
        <v>181</v>
      </c>
      <c r="JY11" s="2">
        <v>185</v>
      </c>
      <c r="JZ11" s="2" t="s">
        <v>182</v>
      </c>
      <c r="KA11" s="2">
        <v>91</v>
      </c>
      <c r="KB11" s="2" t="s">
        <v>183</v>
      </c>
      <c r="KC11" s="2">
        <v>106</v>
      </c>
      <c r="KD11" s="2" t="s">
        <v>184</v>
      </c>
      <c r="KE11" s="2">
        <v>110</v>
      </c>
      <c r="KF11" s="2" t="s">
        <v>185</v>
      </c>
      <c r="KG11" s="2">
        <v>51</v>
      </c>
      <c r="KH11" s="2" t="s">
        <v>186</v>
      </c>
      <c r="KI11" s="2">
        <v>101</v>
      </c>
      <c r="KJ11" s="2" t="s">
        <v>187</v>
      </c>
      <c r="KK11" s="2">
        <v>129</v>
      </c>
      <c r="KL11" s="2" t="s">
        <v>188</v>
      </c>
      <c r="KM11" s="2">
        <v>87</v>
      </c>
      <c r="KN11" s="2" t="s">
        <v>189</v>
      </c>
      <c r="KO11" s="2">
        <v>1</v>
      </c>
      <c r="KP11" s="2" t="s">
        <v>190</v>
      </c>
      <c r="KQ11" s="2">
        <v>1</v>
      </c>
      <c r="KR11" s="2" t="s">
        <v>191</v>
      </c>
      <c r="KS11" s="2">
        <v>1</v>
      </c>
      <c r="KT11" s="2" t="s">
        <v>192</v>
      </c>
      <c r="KU11" s="2">
        <v>1</v>
      </c>
      <c r="KV11" s="2" t="s">
        <v>193</v>
      </c>
      <c r="KW11" s="2">
        <v>0.91666669999999995</v>
      </c>
      <c r="KX11" s="2" t="s">
        <v>194</v>
      </c>
      <c r="KY11" s="2">
        <v>1</v>
      </c>
      <c r="KZ11" s="2" t="s">
        <v>195</v>
      </c>
      <c r="LA11" s="2">
        <v>1</v>
      </c>
      <c r="LB11" s="2" t="s">
        <v>196</v>
      </c>
      <c r="LC11" s="2">
        <v>1</v>
      </c>
      <c r="LD11" s="2" t="s">
        <v>197</v>
      </c>
      <c r="LE11" s="2">
        <v>1</v>
      </c>
      <c r="LF11" s="2" t="s">
        <v>198</v>
      </c>
      <c r="LG11" s="2">
        <v>1</v>
      </c>
      <c r="LH11" s="2" t="s">
        <v>199</v>
      </c>
      <c r="LI11" s="2">
        <v>1</v>
      </c>
      <c r="LJ11" s="2" t="s">
        <v>200</v>
      </c>
      <c r="LK11" s="2">
        <v>1</v>
      </c>
    </row>
    <row r="12" spans="1:323" x14ac:dyDescent="0.25">
      <c r="A12" s="2">
        <v>11</v>
      </c>
      <c r="B12" s="2" t="s">
        <v>27</v>
      </c>
      <c r="C12" s="2" t="s">
        <v>28</v>
      </c>
      <c r="D12" s="2" t="s">
        <v>15</v>
      </c>
      <c r="E12" s="2">
        <v>29</v>
      </c>
      <c r="F12" s="2">
        <v>5</v>
      </c>
      <c r="G12" s="2" t="s">
        <v>218</v>
      </c>
      <c r="H12" s="2" t="s">
        <v>12</v>
      </c>
      <c r="I12" s="2">
        <v>125</v>
      </c>
      <c r="J12" s="2">
        <v>112</v>
      </c>
      <c r="K12" s="2">
        <v>121</v>
      </c>
      <c r="L12" s="2" t="s">
        <v>26</v>
      </c>
      <c r="M12" s="2">
        <v>3</v>
      </c>
      <c r="N12" s="2">
        <v>17.459866666666667</v>
      </c>
      <c r="O12" s="2">
        <v>12.864810449180094</v>
      </c>
      <c r="P12" s="2">
        <v>8.723709666666613</v>
      </c>
      <c r="Q12" s="2">
        <v>9.9074913732536274</v>
      </c>
      <c r="R12" s="2">
        <f t="shared" si="14"/>
        <v>26.183576333333278</v>
      </c>
      <c r="S12" s="2">
        <v>0</v>
      </c>
      <c r="Y12" s="2">
        <f t="shared" si="15"/>
        <v>1</v>
      </c>
      <c r="Z12" s="2">
        <v>2</v>
      </c>
      <c r="AA12" s="2">
        <v>8.3193000000000001</v>
      </c>
      <c r="AB12" s="2">
        <v>1.7421696874874097</v>
      </c>
      <c r="AC12" s="2">
        <v>3.5566125000000284</v>
      </c>
      <c r="AD12" s="2">
        <v>3.3315003655416264</v>
      </c>
      <c r="AE12" s="2">
        <f t="shared" si="3"/>
        <v>11.875912500000029</v>
      </c>
      <c r="AF12" s="2">
        <v>0</v>
      </c>
      <c r="AL12" s="2">
        <v>0</v>
      </c>
      <c r="AR12" s="2">
        <f t="shared" si="16"/>
        <v>1</v>
      </c>
      <c r="AS12" s="2">
        <v>3</v>
      </c>
      <c r="AT12" s="2">
        <v>11.171333333333331</v>
      </c>
      <c r="AU12" s="2">
        <v>2.5481419825695375</v>
      </c>
      <c r="AV12" s="2">
        <v>3.8693736666667746</v>
      </c>
      <c r="AW12" s="2">
        <v>1.7150502705233088</v>
      </c>
      <c r="AX12" s="2">
        <f t="shared" si="7"/>
        <v>15.040707000000106</v>
      </c>
      <c r="AY12" s="2">
        <v>0</v>
      </c>
      <c r="BE12" s="2">
        <v>0</v>
      </c>
      <c r="BK12" s="2">
        <f t="shared" si="17"/>
        <v>1</v>
      </c>
      <c r="BL12" s="2">
        <f t="shared" si="4"/>
        <v>-9.1405666666666665</v>
      </c>
      <c r="BM12" s="2">
        <f t="shared" si="5"/>
        <v>-2.8520333333333312</v>
      </c>
      <c r="BN12" s="2">
        <f t="shared" si="6"/>
        <v>-5.996299999999998</v>
      </c>
      <c r="BO12" s="2">
        <v>3</v>
      </c>
      <c r="BP12" s="2">
        <v>1.0968800000000001</v>
      </c>
      <c r="BQ12" s="2">
        <v>0.48064401837534593</v>
      </c>
      <c r="BR12" s="2">
        <v>8.723709666666613</v>
      </c>
      <c r="BS12" s="2">
        <v>9.9074913732536274</v>
      </c>
      <c r="BT12" s="2">
        <f t="shared" si="18"/>
        <v>9.8205896666666135</v>
      </c>
      <c r="BU12" s="2">
        <v>0</v>
      </c>
      <c r="CA12" s="2">
        <f t="shared" si="19"/>
        <v>1</v>
      </c>
      <c r="CB12" s="2">
        <v>2</v>
      </c>
      <c r="CC12" s="2">
        <v>1.8479000000000001</v>
      </c>
      <c r="CD12" s="2">
        <v>0.77569613896164225</v>
      </c>
      <c r="CE12" s="2">
        <v>3.5566125000000284</v>
      </c>
      <c r="CF12" s="2">
        <v>3.3315003655416264</v>
      </c>
      <c r="CG12" s="2">
        <f t="shared" si="20"/>
        <v>5.4045125000000285</v>
      </c>
      <c r="CH12" s="2">
        <v>0</v>
      </c>
      <c r="CN12" s="2">
        <v>0</v>
      </c>
      <c r="CT12" s="2">
        <f t="shared" si="21"/>
        <v>1</v>
      </c>
      <c r="CU12" s="2">
        <v>3</v>
      </c>
      <c r="CV12" s="2">
        <v>1.7832666666666668</v>
      </c>
      <c r="CW12" s="2">
        <v>0.49385735119904139</v>
      </c>
      <c r="CX12" s="2">
        <v>3.8693736666667746</v>
      </c>
      <c r="CY12" s="2">
        <v>1.7150502705233088</v>
      </c>
      <c r="CZ12" s="2">
        <f t="shared" si="9"/>
        <v>5.6526403333334416</v>
      </c>
      <c r="DA12" s="2">
        <v>0</v>
      </c>
      <c r="DG12" s="2">
        <v>0</v>
      </c>
      <c r="DM12" s="2">
        <f t="shared" si="22"/>
        <v>1</v>
      </c>
      <c r="DN12" s="2">
        <f t="shared" si="11"/>
        <v>0.75102000000000002</v>
      </c>
      <c r="DO12" s="2">
        <f t="shared" si="12"/>
        <v>6.463333333333332E-2</v>
      </c>
      <c r="DP12" s="2">
        <f t="shared" si="13"/>
        <v>0.40782666666666678</v>
      </c>
      <c r="DS12" s="2">
        <v>16</v>
      </c>
      <c r="DT12" s="2">
        <v>3</v>
      </c>
      <c r="DU12" s="2">
        <v>5</v>
      </c>
      <c r="DV12" s="2">
        <v>1</v>
      </c>
      <c r="DW12" s="2">
        <v>2</v>
      </c>
      <c r="DX12" s="2">
        <v>5</v>
      </c>
      <c r="DY12" s="2">
        <v>-22</v>
      </c>
      <c r="DZ12" s="2">
        <v>-5</v>
      </c>
      <c r="EA12" s="2">
        <v>-2</v>
      </c>
      <c r="EB12" s="2">
        <v>-9</v>
      </c>
      <c r="EC12" s="2">
        <v>-7</v>
      </c>
      <c r="ED12" s="2">
        <v>1</v>
      </c>
      <c r="EF12" s="2">
        <v>41</v>
      </c>
      <c r="EH12" s="2">
        <v>74</v>
      </c>
      <c r="EL12" s="2">
        <v>4</v>
      </c>
      <c r="EM12" s="2">
        <v>3</v>
      </c>
      <c r="EN12" s="2">
        <v>0</v>
      </c>
      <c r="EO12" s="2">
        <v>0</v>
      </c>
      <c r="EP12" s="2">
        <v>1</v>
      </c>
      <c r="ER12" s="2">
        <v>16</v>
      </c>
      <c r="ES12" s="2" t="s">
        <v>203</v>
      </c>
      <c r="EV12" s="2">
        <v>36</v>
      </c>
      <c r="EW12" s="2">
        <v>28</v>
      </c>
      <c r="EX12" s="2">
        <v>8</v>
      </c>
      <c r="EY12" s="14"/>
      <c r="FA12" s="3">
        <v>16</v>
      </c>
      <c r="FB12" s="3">
        <v>0</v>
      </c>
      <c r="FC12" s="3">
        <v>0</v>
      </c>
      <c r="FD12" s="3">
        <v>0</v>
      </c>
      <c r="FE12" s="3">
        <v>16</v>
      </c>
      <c r="FF12" s="3">
        <v>17</v>
      </c>
      <c r="FG12" s="3">
        <v>0</v>
      </c>
      <c r="FH12" s="3">
        <v>0</v>
      </c>
      <c r="FI12" s="3">
        <v>0</v>
      </c>
      <c r="FJ12" s="3">
        <v>17</v>
      </c>
      <c r="FK12" s="3">
        <v>18</v>
      </c>
      <c r="FL12" s="3">
        <v>0</v>
      </c>
      <c r="FM12" s="3">
        <v>0</v>
      </c>
      <c r="FN12" s="3">
        <v>0</v>
      </c>
      <c r="FO12" s="3">
        <v>18</v>
      </c>
      <c r="FP12" s="13">
        <f t="shared" si="0"/>
        <v>51</v>
      </c>
      <c r="FQ12" s="13">
        <v>0</v>
      </c>
      <c r="FR12" s="13">
        <f t="shared" si="1"/>
        <v>0</v>
      </c>
      <c r="FS12" s="13">
        <v>0</v>
      </c>
      <c r="FT12" s="13">
        <f t="shared" si="2"/>
        <v>51</v>
      </c>
      <c r="FW12" s="2">
        <v>15</v>
      </c>
      <c r="FX12" s="2">
        <v>0</v>
      </c>
      <c r="FY12" s="2">
        <v>0</v>
      </c>
      <c r="FZ12" s="2" t="s">
        <v>204</v>
      </c>
      <c r="GA12" s="2">
        <v>16</v>
      </c>
      <c r="GD12" s="2">
        <v>12</v>
      </c>
      <c r="GE12" s="2">
        <v>0</v>
      </c>
      <c r="GF12" s="2">
        <v>12</v>
      </c>
      <c r="GG12" s="2">
        <v>0</v>
      </c>
      <c r="GH12" s="2">
        <v>11818</v>
      </c>
      <c r="GI12" s="2">
        <v>2</v>
      </c>
      <c r="GJ12" s="2">
        <v>10469</v>
      </c>
      <c r="GK12" s="2">
        <v>2</v>
      </c>
      <c r="GL12" s="2">
        <v>5344</v>
      </c>
      <c r="GM12" s="2">
        <v>1</v>
      </c>
      <c r="GN12" s="2">
        <v>9407</v>
      </c>
      <c r="GO12" s="2">
        <v>2</v>
      </c>
      <c r="GP12" s="2">
        <v>11094</v>
      </c>
      <c r="GQ12" s="2">
        <v>1</v>
      </c>
      <c r="GR12" s="2">
        <v>17156</v>
      </c>
      <c r="GS12" s="2">
        <v>2</v>
      </c>
      <c r="GT12" s="2">
        <v>10969</v>
      </c>
      <c r="GU12" s="2">
        <v>2</v>
      </c>
      <c r="GV12" s="2">
        <v>14875</v>
      </c>
      <c r="GW12" s="2">
        <v>1</v>
      </c>
      <c r="GX12" s="2">
        <v>12515</v>
      </c>
      <c r="GY12" s="2">
        <v>2</v>
      </c>
      <c r="GZ12" s="2">
        <v>15641</v>
      </c>
      <c r="HA12" s="2">
        <v>1</v>
      </c>
      <c r="HB12" s="2">
        <v>11422</v>
      </c>
      <c r="HC12" s="2">
        <v>1</v>
      </c>
      <c r="HD12" s="2">
        <v>13375</v>
      </c>
      <c r="HE12" s="2">
        <v>2</v>
      </c>
      <c r="HF12" s="2">
        <v>9546</v>
      </c>
      <c r="HH12" s="2" t="s">
        <v>147</v>
      </c>
      <c r="HI12" s="2">
        <v>7</v>
      </c>
      <c r="HJ12" s="2" t="s">
        <v>148</v>
      </c>
      <c r="HK12" s="2">
        <v>2</v>
      </c>
      <c r="HL12" s="2" t="s">
        <v>149</v>
      </c>
      <c r="HM12" s="2">
        <v>101</v>
      </c>
      <c r="HN12" s="2" t="s">
        <v>150</v>
      </c>
      <c r="HO12" s="2">
        <v>618</v>
      </c>
      <c r="HP12" s="2" t="s">
        <v>151</v>
      </c>
      <c r="HQ12" s="2">
        <v>98</v>
      </c>
      <c r="HR12" s="2" t="s">
        <v>152</v>
      </c>
      <c r="HS12" s="2">
        <v>312</v>
      </c>
      <c r="HT12" s="2" t="s">
        <v>153</v>
      </c>
      <c r="HU12" s="2">
        <v>617</v>
      </c>
      <c r="HV12" s="2" t="s">
        <v>154</v>
      </c>
      <c r="HW12" s="2">
        <v>703</v>
      </c>
      <c r="HX12" s="2" t="s">
        <v>155</v>
      </c>
      <c r="HY12" s="2">
        <v>578</v>
      </c>
      <c r="HZ12" s="2" t="s">
        <v>156</v>
      </c>
      <c r="IA12" s="2">
        <v>617</v>
      </c>
      <c r="IB12" s="2" t="s">
        <v>157</v>
      </c>
      <c r="IC12" s="2">
        <v>742</v>
      </c>
      <c r="ID12" s="2" t="s">
        <v>158</v>
      </c>
      <c r="IE12" s="2">
        <v>516</v>
      </c>
      <c r="IF12" s="2" t="s">
        <v>159</v>
      </c>
      <c r="IG12" s="2">
        <v>594</v>
      </c>
      <c r="IH12" s="2" t="s">
        <v>160</v>
      </c>
      <c r="II12" s="2">
        <v>703</v>
      </c>
      <c r="IJ12" s="2" t="s">
        <v>161</v>
      </c>
      <c r="IK12" s="2">
        <v>532</v>
      </c>
      <c r="IL12" s="2" t="s">
        <v>162</v>
      </c>
      <c r="IM12" s="2">
        <v>601</v>
      </c>
      <c r="IN12" s="2" t="s">
        <v>163</v>
      </c>
      <c r="IO12" s="2">
        <v>688</v>
      </c>
      <c r="IP12" s="2" t="s">
        <v>164</v>
      </c>
      <c r="IQ12" s="2">
        <v>532</v>
      </c>
      <c r="IR12" s="2" t="s">
        <v>165</v>
      </c>
      <c r="IS12" s="2">
        <v>625</v>
      </c>
      <c r="IT12" s="2" t="s">
        <v>166</v>
      </c>
      <c r="IU12" s="2">
        <v>688</v>
      </c>
      <c r="IV12" s="2" t="s">
        <v>167</v>
      </c>
      <c r="IW12" s="2">
        <v>574</v>
      </c>
      <c r="IX12" s="2" t="s">
        <v>168</v>
      </c>
      <c r="IY12" s="2">
        <v>612</v>
      </c>
      <c r="IZ12" s="2" t="s">
        <v>169</v>
      </c>
      <c r="JA12" s="2">
        <v>720</v>
      </c>
      <c r="JB12" s="2" t="s">
        <v>170</v>
      </c>
      <c r="JC12" s="2">
        <v>509</v>
      </c>
      <c r="JD12" s="2" t="s">
        <v>171</v>
      </c>
      <c r="JE12" s="2">
        <v>607</v>
      </c>
      <c r="JF12" s="2" t="s">
        <v>172</v>
      </c>
      <c r="JG12" s="2">
        <v>693</v>
      </c>
      <c r="JH12" s="2" t="s">
        <v>173</v>
      </c>
      <c r="JI12" s="2">
        <v>515</v>
      </c>
      <c r="JJ12" s="2" t="s">
        <v>174</v>
      </c>
      <c r="JK12" s="2">
        <v>607</v>
      </c>
      <c r="JL12" s="2" t="s">
        <v>175</v>
      </c>
      <c r="JM12" s="2">
        <v>697</v>
      </c>
      <c r="JN12" s="2" t="s">
        <v>176</v>
      </c>
      <c r="JO12" s="2">
        <v>536</v>
      </c>
      <c r="JP12" s="2" t="s">
        <v>177</v>
      </c>
      <c r="JQ12" s="2">
        <v>122</v>
      </c>
      <c r="JR12" s="2" t="s">
        <v>178</v>
      </c>
      <c r="JS12" s="2">
        <v>77</v>
      </c>
      <c r="JT12" s="2" t="s">
        <v>179</v>
      </c>
      <c r="JU12" s="2">
        <v>87</v>
      </c>
      <c r="JV12" s="2" t="s">
        <v>180</v>
      </c>
      <c r="JW12" s="2">
        <v>110</v>
      </c>
      <c r="JX12" s="2" t="s">
        <v>181</v>
      </c>
      <c r="JY12" s="2">
        <v>116</v>
      </c>
      <c r="JZ12" s="2" t="s">
        <v>182</v>
      </c>
      <c r="KA12" s="2">
        <v>49</v>
      </c>
      <c r="KB12" s="2" t="s">
        <v>183</v>
      </c>
      <c r="KC12" s="2">
        <v>99</v>
      </c>
      <c r="KD12" s="2" t="s">
        <v>184</v>
      </c>
      <c r="KE12" s="2">
        <v>155</v>
      </c>
      <c r="KF12" s="2" t="s">
        <v>185</v>
      </c>
      <c r="KG12" s="2">
        <v>91</v>
      </c>
      <c r="KH12" s="2" t="s">
        <v>186</v>
      </c>
      <c r="KI12" s="2">
        <v>84</v>
      </c>
      <c r="KJ12" s="2" t="s">
        <v>187</v>
      </c>
      <c r="KK12" s="2">
        <v>89</v>
      </c>
      <c r="KL12" s="2" t="s">
        <v>188</v>
      </c>
      <c r="KM12" s="2">
        <v>77</v>
      </c>
      <c r="KN12" s="2" t="s">
        <v>189</v>
      </c>
      <c r="KO12" s="2">
        <v>1</v>
      </c>
      <c r="KP12" s="2" t="s">
        <v>190</v>
      </c>
      <c r="KQ12" s="2">
        <v>1</v>
      </c>
      <c r="KR12" s="2" t="s">
        <v>191</v>
      </c>
      <c r="KS12" s="2">
        <v>0.95833330000000005</v>
      </c>
      <c r="KT12" s="2" t="s">
        <v>192</v>
      </c>
      <c r="KU12" s="2">
        <v>1</v>
      </c>
      <c r="KV12" s="2" t="s">
        <v>193</v>
      </c>
      <c r="KW12" s="2">
        <v>1</v>
      </c>
      <c r="KX12" s="2" t="s">
        <v>194</v>
      </c>
      <c r="KY12" s="2">
        <v>0.95833330000000005</v>
      </c>
      <c r="KZ12" s="2" t="s">
        <v>195</v>
      </c>
      <c r="LA12" s="2">
        <v>1</v>
      </c>
      <c r="LB12" s="2" t="s">
        <v>196</v>
      </c>
      <c r="LC12" s="2">
        <v>0.95833330000000005</v>
      </c>
      <c r="LD12" s="2" t="s">
        <v>197</v>
      </c>
      <c r="LE12" s="2">
        <v>1</v>
      </c>
      <c r="LF12" s="2" t="s">
        <v>198</v>
      </c>
      <c r="LG12" s="2">
        <v>1</v>
      </c>
      <c r="LH12" s="2" t="s">
        <v>199</v>
      </c>
      <c r="LI12" s="2">
        <v>1</v>
      </c>
      <c r="LJ12" s="2" t="s">
        <v>200</v>
      </c>
      <c r="LK12" s="2">
        <v>0.95833330000000005</v>
      </c>
    </row>
    <row r="13" spans="1:323" x14ac:dyDescent="0.25">
      <c r="A13" s="2">
        <v>8</v>
      </c>
      <c r="B13" s="2" t="s">
        <v>24</v>
      </c>
      <c r="C13" s="2" t="s">
        <v>25</v>
      </c>
      <c r="D13" s="2" t="s">
        <v>11</v>
      </c>
      <c r="E13" s="2">
        <v>28</v>
      </c>
      <c r="F13" s="2">
        <v>1</v>
      </c>
      <c r="G13" s="2" t="s">
        <v>218</v>
      </c>
      <c r="H13" s="2" t="s">
        <v>12</v>
      </c>
      <c r="I13" s="2">
        <v>129</v>
      </c>
      <c r="J13" s="2">
        <v>111</v>
      </c>
      <c r="K13" s="2">
        <v>123</v>
      </c>
      <c r="L13" s="2" t="s">
        <v>26</v>
      </c>
      <c r="M13" s="2">
        <v>4</v>
      </c>
      <c r="N13" s="2">
        <v>10.407025000000001</v>
      </c>
      <c r="O13" s="2">
        <v>4.0936468585480092</v>
      </c>
      <c r="P13" s="2">
        <v>3.489140999999961</v>
      </c>
      <c r="Q13" s="2">
        <v>0.46027297907430476</v>
      </c>
      <c r="R13" s="2">
        <f t="shared" si="14"/>
        <v>13.896165999999962</v>
      </c>
      <c r="S13" s="2">
        <v>0</v>
      </c>
      <c r="Y13" s="2">
        <f t="shared" si="15"/>
        <v>1</v>
      </c>
      <c r="Z13" s="2">
        <v>4</v>
      </c>
      <c r="AA13" s="2">
        <v>9.5885750000000005</v>
      </c>
      <c r="AB13" s="2">
        <v>1.2777278619356494</v>
      </c>
      <c r="AC13" s="2">
        <v>4.4307422500000371</v>
      </c>
      <c r="AD13" s="2">
        <v>1.9694714377156282</v>
      </c>
      <c r="AE13" s="2">
        <f t="shared" si="3"/>
        <v>14.019317250000038</v>
      </c>
      <c r="AF13" s="2">
        <v>0</v>
      </c>
      <c r="AL13" s="2">
        <v>0</v>
      </c>
      <c r="AR13" s="2">
        <f t="shared" si="16"/>
        <v>1</v>
      </c>
      <c r="AS13" s="2">
        <v>1</v>
      </c>
      <c r="AT13" s="2">
        <v>15.7263</v>
      </c>
      <c r="AV13" s="2">
        <v>4.0107460000000401</v>
      </c>
      <c r="AX13" s="2">
        <f t="shared" si="7"/>
        <v>19.737046000000042</v>
      </c>
      <c r="AY13" s="2">
        <v>0</v>
      </c>
      <c r="BE13" s="2">
        <v>0</v>
      </c>
      <c r="BK13" s="2">
        <f t="shared" si="17"/>
        <v>1</v>
      </c>
      <c r="BL13" s="2">
        <f t="shared" si="4"/>
        <v>-0.81845000000000034</v>
      </c>
      <c r="BM13" s="2">
        <f t="shared" si="5"/>
        <v>-6.1377249999999997</v>
      </c>
      <c r="BN13" s="2">
        <f t="shared" si="6"/>
        <v>-1.8823050000000006</v>
      </c>
      <c r="BO13" s="2">
        <v>4</v>
      </c>
      <c r="BP13" s="2">
        <v>1.033615</v>
      </c>
      <c r="BQ13" s="2">
        <v>0.79536385826446354</v>
      </c>
      <c r="BR13" s="2">
        <v>3.489140999999961</v>
      </c>
      <c r="BS13" s="2">
        <v>0.46027297907430476</v>
      </c>
      <c r="BT13" s="2">
        <f t="shared" si="18"/>
        <v>4.5227559999999611</v>
      </c>
      <c r="BU13" s="2">
        <v>0</v>
      </c>
      <c r="CA13" s="2">
        <f t="shared" si="19"/>
        <v>1</v>
      </c>
      <c r="CB13" s="2">
        <v>4</v>
      </c>
      <c r="CC13" s="2">
        <v>1.7549899999999998</v>
      </c>
      <c r="CD13" s="2">
        <v>1.9140865236103275</v>
      </c>
      <c r="CE13" s="2">
        <v>4.4307422500000371</v>
      </c>
      <c r="CF13" s="2">
        <v>1.9694714377156282</v>
      </c>
      <c r="CG13" s="2">
        <f t="shared" si="20"/>
        <v>6.1857322500000365</v>
      </c>
      <c r="CH13" s="2">
        <v>0</v>
      </c>
      <c r="CN13" s="2">
        <v>0</v>
      </c>
      <c r="CT13" s="2">
        <f t="shared" si="21"/>
        <v>1</v>
      </c>
      <c r="CU13" s="2">
        <v>1</v>
      </c>
      <c r="CV13" s="2">
        <v>1.1644000000000001</v>
      </c>
      <c r="CX13" s="2">
        <v>4.0107460000000401</v>
      </c>
      <c r="CZ13" s="2">
        <f t="shared" si="9"/>
        <v>5.1751460000000407</v>
      </c>
      <c r="DA13" s="2">
        <v>0</v>
      </c>
      <c r="DG13" s="2">
        <v>0</v>
      </c>
      <c r="DM13" s="2">
        <f t="shared" si="22"/>
        <v>1</v>
      </c>
      <c r="DN13" s="2">
        <f t="shared" si="11"/>
        <v>0.72137499999999988</v>
      </c>
      <c r="DO13" s="2">
        <f t="shared" si="12"/>
        <v>0.59058999999999973</v>
      </c>
      <c r="DP13" s="2">
        <f t="shared" si="13"/>
        <v>0.69521799999999989</v>
      </c>
      <c r="DS13" s="2">
        <v>19</v>
      </c>
      <c r="DT13" s="2">
        <v>1</v>
      </c>
      <c r="DU13" s="2">
        <v>7</v>
      </c>
      <c r="DV13" s="2">
        <v>5</v>
      </c>
      <c r="DW13" s="2">
        <v>3</v>
      </c>
      <c r="DX13" s="2">
        <v>3</v>
      </c>
      <c r="DY13" s="2">
        <v>-14</v>
      </c>
      <c r="DZ13" s="2">
        <v>-8</v>
      </c>
      <c r="EA13" s="2">
        <v>4</v>
      </c>
      <c r="EB13" s="2">
        <v>0</v>
      </c>
      <c r="EC13" s="2">
        <v>-5</v>
      </c>
      <c r="ED13" s="2">
        <v>-5</v>
      </c>
      <c r="EF13" s="2">
        <v>37</v>
      </c>
      <c r="EH13" s="2">
        <v>60</v>
      </c>
      <c r="EL13" s="2">
        <v>7</v>
      </c>
      <c r="EM13" s="2">
        <v>2</v>
      </c>
      <c r="EN13" s="2">
        <v>2</v>
      </c>
      <c r="EO13" s="2">
        <v>0</v>
      </c>
      <c r="EP13" s="2">
        <v>3</v>
      </c>
      <c r="ER13" s="2">
        <v>27</v>
      </c>
      <c r="ES13" s="2" t="s">
        <v>202</v>
      </c>
      <c r="EV13" s="2">
        <v>36</v>
      </c>
      <c r="EW13" s="2">
        <v>30</v>
      </c>
      <c r="EX13" s="2">
        <v>6</v>
      </c>
      <c r="EY13" s="14"/>
      <c r="FA13" s="3">
        <v>20</v>
      </c>
      <c r="FB13" s="3" t="s">
        <v>244</v>
      </c>
      <c r="FC13" s="3">
        <v>0</v>
      </c>
      <c r="FD13" s="3" t="s">
        <v>245</v>
      </c>
      <c r="FE13" s="3">
        <v>23</v>
      </c>
      <c r="FF13" s="3">
        <v>12</v>
      </c>
      <c r="FG13" s="3">
        <v>0</v>
      </c>
      <c r="FH13" s="3">
        <v>0</v>
      </c>
      <c r="FI13" s="3">
        <v>0</v>
      </c>
      <c r="FJ13" s="3">
        <v>12</v>
      </c>
      <c r="FK13" s="3">
        <v>20</v>
      </c>
      <c r="FL13" s="3">
        <v>0</v>
      </c>
      <c r="FM13" s="3">
        <v>0</v>
      </c>
      <c r="FN13" s="3">
        <v>0</v>
      </c>
      <c r="FO13" s="3">
        <v>20</v>
      </c>
      <c r="FP13" s="13">
        <f t="shared" si="0"/>
        <v>52</v>
      </c>
      <c r="FQ13" s="13">
        <v>1</v>
      </c>
      <c r="FR13" s="13">
        <f t="shared" si="1"/>
        <v>0</v>
      </c>
      <c r="FS13" s="13">
        <v>2</v>
      </c>
      <c r="FT13" s="13">
        <f t="shared" si="2"/>
        <v>55</v>
      </c>
      <c r="FW13" s="2">
        <v>19</v>
      </c>
      <c r="FX13" s="2">
        <v>0</v>
      </c>
      <c r="FY13" s="2">
        <v>0</v>
      </c>
      <c r="FZ13" s="2">
        <v>0</v>
      </c>
      <c r="GA13" s="2">
        <v>19</v>
      </c>
      <c r="GD13" s="2">
        <v>12</v>
      </c>
      <c r="GE13" s="2">
        <v>0</v>
      </c>
      <c r="GF13" s="2">
        <v>12</v>
      </c>
      <c r="GG13" s="2">
        <v>0</v>
      </c>
      <c r="GH13" s="2">
        <v>3327</v>
      </c>
      <c r="GI13" s="2">
        <v>2</v>
      </c>
      <c r="GJ13" s="2">
        <v>4500</v>
      </c>
      <c r="GK13" s="2">
        <v>2</v>
      </c>
      <c r="GL13" s="2">
        <v>5015</v>
      </c>
      <c r="GM13" s="2">
        <v>1</v>
      </c>
      <c r="GN13" s="2">
        <v>2203</v>
      </c>
      <c r="GO13" s="2">
        <v>2</v>
      </c>
      <c r="GP13" s="2">
        <v>3468</v>
      </c>
      <c r="GQ13" s="2">
        <v>1</v>
      </c>
      <c r="GR13" s="2">
        <v>3344</v>
      </c>
      <c r="GS13" s="2">
        <v>2</v>
      </c>
      <c r="GT13" s="2">
        <v>2485</v>
      </c>
      <c r="GU13" s="2">
        <v>2</v>
      </c>
      <c r="GV13" s="2">
        <v>3890</v>
      </c>
      <c r="GW13" s="2">
        <v>1</v>
      </c>
      <c r="GX13" s="2">
        <v>2375</v>
      </c>
      <c r="GY13" s="2">
        <v>2</v>
      </c>
      <c r="GZ13" s="2">
        <v>2828</v>
      </c>
      <c r="HA13" s="2">
        <v>1</v>
      </c>
      <c r="HB13" s="2">
        <v>4735</v>
      </c>
      <c r="HC13" s="2">
        <v>1</v>
      </c>
      <c r="HD13" s="2">
        <v>1765</v>
      </c>
      <c r="HE13" s="2">
        <v>2</v>
      </c>
      <c r="HF13" s="2">
        <v>3313</v>
      </c>
      <c r="HH13" s="2" t="s">
        <v>147</v>
      </c>
      <c r="HI13" s="2">
        <v>62</v>
      </c>
      <c r="HJ13" s="2" t="s">
        <v>148</v>
      </c>
      <c r="HK13" s="2">
        <v>18</v>
      </c>
      <c r="HL13" s="2" t="s">
        <v>149</v>
      </c>
      <c r="HM13" s="2">
        <v>81</v>
      </c>
      <c r="HN13" s="2" t="s">
        <v>150</v>
      </c>
      <c r="HO13" s="2">
        <v>664</v>
      </c>
      <c r="HP13" s="2" t="s">
        <v>151</v>
      </c>
      <c r="HQ13" s="2">
        <v>99</v>
      </c>
      <c r="HR13" s="2" t="s">
        <v>152</v>
      </c>
      <c r="HS13" s="2">
        <v>312</v>
      </c>
      <c r="HT13" s="2" t="s">
        <v>153</v>
      </c>
      <c r="HU13" s="2">
        <v>656</v>
      </c>
      <c r="HV13" s="2" t="s">
        <v>154</v>
      </c>
      <c r="HW13" s="2">
        <v>796</v>
      </c>
      <c r="HX13" s="2" t="s">
        <v>155</v>
      </c>
      <c r="HY13" s="2">
        <v>696</v>
      </c>
      <c r="HZ13" s="2" t="s">
        <v>156</v>
      </c>
      <c r="IA13" s="2">
        <v>672</v>
      </c>
      <c r="IB13" s="2" t="s">
        <v>157</v>
      </c>
      <c r="IC13" s="2">
        <v>727</v>
      </c>
      <c r="ID13" s="2" t="s">
        <v>158</v>
      </c>
      <c r="IE13" s="2">
        <v>562</v>
      </c>
      <c r="IF13" s="2" t="s">
        <v>159</v>
      </c>
      <c r="IG13" s="2">
        <v>664</v>
      </c>
      <c r="IH13" s="2" t="s">
        <v>160</v>
      </c>
      <c r="II13" s="2">
        <v>726</v>
      </c>
      <c r="IJ13" s="2" t="s">
        <v>161</v>
      </c>
      <c r="IK13" s="2">
        <v>570</v>
      </c>
      <c r="IL13" s="2" t="s">
        <v>162</v>
      </c>
      <c r="IM13" s="2">
        <v>641</v>
      </c>
      <c r="IN13" s="2" t="s">
        <v>163</v>
      </c>
      <c r="IO13" s="2">
        <v>710</v>
      </c>
      <c r="IP13" s="2" t="s">
        <v>164</v>
      </c>
      <c r="IQ13" s="2">
        <v>555</v>
      </c>
      <c r="IR13" s="2" t="s">
        <v>165</v>
      </c>
      <c r="IS13" s="2">
        <v>706</v>
      </c>
      <c r="IT13" s="2" t="s">
        <v>166</v>
      </c>
      <c r="IU13" s="2">
        <v>769</v>
      </c>
      <c r="IV13" s="2" t="s">
        <v>167</v>
      </c>
      <c r="IW13" s="2">
        <v>674</v>
      </c>
      <c r="IX13" s="2" t="s">
        <v>168</v>
      </c>
      <c r="IY13" s="2">
        <v>664</v>
      </c>
      <c r="IZ13" s="2" t="s">
        <v>169</v>
      </c>
      <c r="JA13" s="2">
        <v>732</v>
      </c>
      <c r="JB13" s="2" t="s">
        <v>170</v>
      </c>
      <c r="JC13" s="2">
        <v>554</v>
      </c>
      <c r="JD13" s="2" t="s">
        <v>171</v>
      </c>
      <c r="JE13" s="2">
        <v>663</v>
      </c>
      <c r="JF13" s="2" t="s">
        <v>172</v>
      </c>
      <c r="JG13" s="2">
        <v>762</v>
      </c>
      <c r="JH13" s="2" t="s">
        <v>173</v>
      </c>
      <c r="JI13" s="2">
        <v>637</v>
      </c>
      <c r="JJ13" s="2" t="s">
        <v>174</v>
      </c>
      <c r="JK13" s="2">
        <v>629</v>
      </c>
      <c r="JL13" s="2" t="s">
        <v>175</v>
      </c>
      <c r="JM13" s="2">
        <v>736</v>
      </c>
      <c r="JN13" s="2" t="s">
        <v>176</v>
      </c>
      <c r="JO13" s="2">
        <v>604</v>
      </c>
      <c r="JP13" s="2" t="s">
        <v>177</v>
      </c>
      <c r="JQ13" s="2">
        <v>175</v>
      </c>
      <c r="JR13" s="2" t="s">
        <v>178</v>
      </c>
      <c r="JS13" s="2">
        <v>123</v>
      </c>
      <c r="JT13" s="2" t="s">
        <v>179</v>
      </c>
      <c r="JU13" s="2">
        <v>105</v>
      </c>
      <c r="JV13" s="2" t="s">
        <v>180</v>
      </c>
      <c r="JW13" s="2">
        <v>119</v>
      </c>
      <c r="JX13" s="2" t="s">
        <v>181</v>
      </c>
      <c r="JY13" s="2">
        <v>92</v>
      </c>
      <c r="JZ13" s="2" t="s">
        <v>182</v>
      </c>
      <c r="KA13" s="2">
        <v>65</v>
      </c>
      <c r="KB13" s="2" t="s">
        <v>183</v>
      </c>
      <c r="KC13" s="2">
        <v>155</v>
      </c>
      <c r="KD13" s="2" t="s">
        <v>184</v>
      </c>
      <c r="KE13" s="2">
        <v>132</v>
      </c>
      <c r="KF13" s="2" t="s">
        <v>185</v>
      </c>
      <c r="KG13" s="2">
        <v>200</v>
      </c>
      <c r="KH13" s="2" t="s">
        <v>186</v>
      </c>
      <c r="KI13" s="2">
        <v>94</v>
      </c>
      <c r="KJ13" s="2" t="s">
        <v>187</v>
      </c>
      <c r="KK13" s="2">
        <v>104</v>
      </c>
      <c r="KL13" s="2" t="s">
        <v>188</v>
      </c>
      <c r="KM13" s="2">
        <v>138</v>
      </c>
      <c r="KN13" s="2" t="s">
        <v>189</v>
      </c>
      <c r="KO13" s="2">
        <v>1</v>
      </c>
      <c r="KP13" s="2" t="s">
        <v>190</v>
      </c>
      <c r="KQ13" s="2">
        <v>1</v>
      </c>
      <c r="KR13" s="2" t="s">
        <v>191</v>
      </c>
      <c r="KS13" s="2">
        <v>1</v>
      </c>
      <c r="KT13" s="2" t="s">
        <v>192</v>
      </c>
      <c r="KU13" s="2">
        <v>1</v>
      </c>
      <c r="KV13" s="2" t="s">
        <v>193</v>
      </c>
      <c r="KW13" s="2">
        <v>1</v>
      </c>
      <c r="KX13" s="2" t="s">
        <v>194</v>
      </c>
      <c r="KY13" s="2">
        <v>0.95833330000000005</v>
      </c>
      <c r="KZ13" s="2" t="s">
        <v>195</v>
      </c>
      <c r="LA13" s="2">
        <v>1</v>
      </c>
      <c r="LB13" s="2" t="s">
        <v>196</v>
      </c>
      <c r="LC13" s="2">
        <v>1</v>
      </c>
      <c r="LD13" s="2" t="s">
        <v>197</v>
      </c>
      <c r="LE13" s="2">
        <v>1</v>
      </c>
      <c r="LF13" s="2" t="s">
        <v>198</v>
      </c>
      <c r="LG13" s="2">
        <v>1</v>
      </c>
      <c r="LH13" s="2" t="s">
        <v>199</v>
      </c>
      <c r="LI13" s="2">
        <v>1</v>
      </c>
      <c r="LJ13" s="2" t="s">
        <v>200</v>
      </c>
      <c r="LK13" s="2">
        <v>1</v>
      </c>
    </row>
    <row r="14" spans="1:323" x14ac:dyDescent="0.25">
      <c r="A14" s="2">
        <v>15</v>
      </c>
      <c r="B14" s="2" t="s">
        <v>30</v>
      </c>
      <c r="C14" s="2" t="s">
        <v>47</v>
      </c>
      <c r="D14" s="2" t="s">
        <v>15</v>
      </c>
      <c r="E14" s="2">
        <v>31</v>
      </c>
      <c r="F14" s="2">
        <v>3</v>
      </c>
      <c r="G14" s="2" t="s">
        <v>218</v>
      </c>
      <c r="H14" s="2" t="s">
        <v>12</v>
      </c>
      <c r="I14" s="2">
        <v>126</v>
      </c>
      <c r="J14" s="2">
        <v>121</v>
      </c>
      <c r="K14" s="2">
        <v>127</v>
      </c>
      <c r="L14" s="2" t="s">
        <v>26</v>
      </c>
      <c r="M14" s="2">
        <v>4</v>
      </c>
      <c r="N14" s="2">
        <v>24.365899999999996</v>
      </c>
      <c r="O14" s="2">
        <v>11.798134259562691</v>
      </c>
      <c r="P14" s="2">
        <v>6.3794584999999415</v>
      </c>
      <c r="Q14" s="2">
        <v>0.62262438857283209</v>
      </c>
      <c r="R14" s="2">
        <f t="shared" si="14"/>
        <v>30.745358499999938</v>
      </c>
      <c r="S14" s="2">
        <v>0</v>
      </c>
      <c r="Y14" s="2">
        <f t="shared" si="15"/>
        <v>1</v>
      </c>
      <c r="Z14" s="2">
        <v>2</v>
      </c>
      <c r="AA14" s="2">
        <v>32.338799999999999</v>
      </c>
      <c r="AB14" s="2">
        <v>11.205521161463212</v>
      </c>
      <c r="AC14" s="2">
        <v>8.0432325000001015</v>
      </c>
      <c r="AD14" s="2">
        <v>1.8585601707773827</v>
      </c>
      <c r="AE14" s="2">
        <f t="shared" si="3"/>
        <v>40.382032500000101</v>
      </c>
      <c r="AF14" s="2">
        <v>0</v>
      </c>
      <c r="AL14" s="2">
        <v>0</v>
      </c>
      <c r="AR14" s="2">
        <f t="shared" si="16"/>
        <v>1</v>
      </c>
      <c r="AS14" s="2">
        <v>2</v>
      </c>
      <c r="AT14" s="2">
        <v>41.046849999999999</v>
      </c>
      <c r="AU14" s="2">
        <v>19.280327049223008</v>
      </c>
      <c r="AV14" s="2">
        <v>9.2174219999999423</v>
      </c>
      <c r="AW14" s="2">
        <v>0.35464940610407897</v>
      </c>
      <c r="AX14" s="2">
        <f t="shared" si="7"/>
        <v>50.264271999999941</v>
      </c>
      <c r="AY14" s="2">
        <v>0</v>
      </c>
      <c r="BE14" s="2">
        <v>0</v>
      </c>
      <c r="BK14" s="2">
        <f t="shared" si="17"/>
        <v>1</v>
      </c>
      <c r="BL14" s="2">
        <f t="shared" si="4"/>
        <v>7.9729000000000028</v>
      </c>
      <c r="BM14" s="2">
        <f t="shared" si="5"/>
        <v>-8.7080500000000001</v>
      </c>
      <c r="BN14" s="2">
        <f t="shared" si="6"/>
        <v>2.412583333333334</v>
      </c>
      <c r="BO14" s="2">
        <v>4</v>
      </c>
      <c r="BP14" s="2">
        <v>3.8132999999999995</v>
      </c>
      <c r="BQ14" s="2">
        <v>1.9560462077023315</v>
      </c>
      <c r="BR14" s="2">
        <v>6.3794584999999415</v>
      </c>
      <c r="BS14" s="2">
        <v>0.62262438857283209</v>
      </c>
      <c r="BT14" s="2">
        <f t="shared" si="18"/>
        <v>10.192758499999941</v>
      </c>
      <c r="BU14" s="2">
        <v>0</v>
      </c>
      <c r="CA14" s="2">
        <f t="shared" si="19"/>
        <v>1</v>
      </c>
      <c r="CB14" s="2">
        <v>1</v>
      </c>
      <c r="CC14" s="2">
        <v>36.4754</v>
      </c>
      <c r="CE14" s="2">
        <v>9.3574330000000145</v>
      </c>
      <c r="CG14" s="2">
        <f t="shared" si="20"/>
        <v>45.832833000000015</v>
      </c>
      <c r="CH14" s="2">
        <v>1</v>
      </c>
      <c r="CI14" s="2">
        <v>2.0044</v>
      </c>
      <c r="CK14" s="2">
        <v>6.7290320000001884</v>
      </c>
      <c r="CM14" s="2">
        <f t="shared" si="23"/>
        <v>8.7334320000001888</v>
      </c>
      <c r="CN14" s="2">
        <v>0</v>
      </c>
      <c r="CT14" s="2">
        <f t="shared" si="21"/>
        <v>0.5</v>
      </c>
      <c r="CU14" s="2">
        <v>2</v>
      </c>
      <c r="CV14" s="2">
        <v>5.673</v>
      </c>
      <c r="CW14" s="2">
        <v>2.522815573917363</v>
      </c>
      <c r="CX14" s="2">
        <v>9.2174219999999423</v>
      </c>
      <c r="CY14" s="2">
        <v>0.35464940610407897</v>
      </c>
      <c r="CZ14" s="2">
        <f t="shared" si="9"/>
        <v>14.890421999999942</v>
      </c>
      <c r="DA14" s="2">
        <v>0</v>
      </c>
      <c r="DG14" s="2">
        <v>0</v>
      </c>
      <c r="DM14" s="2">
        <f t="shared" si="22"/>
        <v>1</v>
      </c>
      <c r="DN14" s="2">
        <f t="shared" si="11"/>
        <v>32.662100000000002</v>
      </c>
      <c r="DO14" s="2">
        <f t="shared" si="12"/>
        <v>30.802399999999999</v>
      </c>
      <c r="DP14" s="2">
        <f t="shared" si="13"/>
        <v>32.042200000000001</v>
      </c>
      <c r="DS14" s="2">
        <v>11</v>
      </c>
      <c r="DT14" s="2">
        <v>2</v>
      </c>
      <c r="DU14" s="2">
        <v>4</v>
      </c>
      <c r="DV14" s="2">
        <v>1</v>
      </c>
      <c r="DW14" s="2">
        <v>2</v>
      </c>
      <c r="DX14" s="2">
        <v>2</v>
      </c>
      <c r="DY14" s="2">
        <v>-48</v>
      </c>
      <c r="DZ14" s="2">
        <v>-12</v>
      </c>
      <c r="EA14" s="2">
        <v>-6</v>
      </c>
      <c r="EB14" s="2">
        <v>-15</v>
      </c>
      <c r="EC14" s="2">
        <v>-8</v>
      </c>
      <c r="ED14" s="2">
        <v>-7</v>
      </c>
      <c r="EF14" s="2">
        <v>40</v>
      </c>
      <c r="EH14" s="2">
        <v>73</v>
      </c>
      <c r="EL14" s="2">
        <v>2</v>
      </c>
      <c r="EM14" s="2">
        <v>1</v>
      </c>
      <c r="EN14" s="2">
        <v>0</v>
      </c>
      <c r="EO14" s="2">
        <v>0</v>
      </c>
      <c r="EP14" s="2">
        <v>1</v>
      </c>
      <c r="ER14" s="2">
        <v>18</v>
      </c>
      <c r="ES14" s="2" t="s">
        <v>146</v>
      </c>
      <c r="EV14" s="2">
        <v>36</v>
      </c>
      <c r="EW14" s="2">
        <v>30</v>
      </c>
      <c r="EX14" s="2">
        <v>6</v>
      </c>
      <c r="EY14" s="14"/>
      <c r="FA14" s="3">
        <v>13</v>
      </c>
      <c r="FB14" s="3">
        <v>0</v>
      </c>
      <c r="FC14" s="3">
        <v>0</v>
      </c>
      <c r="FD14" s="3" t="s">
        <v>246</v>
      </c>
      <c r="FE14" s="3">
        <v>16</v>
      </c>
      <c r="FF14" s="3">
        <v>20</v>
      </c>
      <c r="FG14" s="3">
        <v>0</v>
      </c>
      <c r="FH14" s="3">
        <v>0</v>
      </c>
      <c r="FI14" s="3">
        <v>0</v>
      </c>
      <c r="FJ14" s="3">
        <v>20</v>
      </c>
      <c r="FK14" s="3">
        <v>17</v>
      </c>
      <c r="FL14" s="3">
        <v>0</v>
      </c>
      <c r="FM14" s="3">
        <v>0</v>
      </c>
      <c r="FN14" s="3" t="s">
        <v>247</v>
      </c>
      <c r="FO14" s="3">
        <v>18</v>
      </c>
      <c r="FP14" s="13">
        <f t="shared" si="0"/>
        <v>50</v>
      </c>
      <c r="FQ14" s="13">
        <v>0</v>
      </c>
      <c r="FR14" s="13">
        <f t="shared" si="1"/>
        <v>0</v>
      </c>
      <c r="FS14" s="13">
        <v>4</v>
      </c>
      <c r="FT14" s="13">
        <f t="shared" si="2"/>
        <v>54</v>
      </c>
      <c r="FW14" s="2">
        <v>8</v>
      </c>
      <c r="FX14" s="2">
        <v>0</v>
      </c>
      <c r="FY14" s="2">
        <v>0</v>
      </c>
      <c r="FZ14" s="2" t="s">
        <v>205</v>
      </c>
      <c r="GA14" s="2">
        <v>10</v>
      </c>
      <c r="GD14" s="2">
        <v>12</v>
      </c>
      <c r="GE14" s="2">
        <v>0</v>
      </c>
      <c r="GF14" s="2">
        <v>12</v>
      </c>
      <c r="GG14" s="2">
        <v>0</v>
      </c>
      <c r="GH14" s="2">
        <v>7162</v>
      </c>
      <c r="GI14" s="2">
        <v>2</v>
      </c>
      <c r="GJ14" s="2">
        <v>4687</v>
      </c>
      <c r="GK14" s="2">
        <v>2</v>
      </c>
      <c r="GL14" s="2">
        <v>4047</v>
      </c>
      <c r="GM14" s="2">
        <v>1</v>
      </c>
      <c r="GN14" s="2">
        <v>3094</v>
      </c>
      <c r="GO14" s="2">
        <v>2</v>
      </c>
      <c r="GP14" s="2">
        <v>8203</v>
      </c>
      <c r="GQ14" s="2">
        <v>1</v>
      </c>
      <c r="GR14" s="2">
        <v>4844</v>
      </c>
      <c r="GS14" s="2">
        <v>2</v>
      </c>
      <c r="GT14" s="2">
        <v>5000</v>
      </c>
      <c r="GU14" s="2">
        <v>2</v>
      </c>
      <c r="GV14" s="2">
        <v>13578</v>
      </c>
      <c r="GW14" s="2">
        <v>1</v>
      </c>
      <c r="GX14" s="2">
        <v>3766</v>
      </c>
      <c r="GY14" s="2">
        <v>2</v>
      </c>
      <c r="GZ14" s="2">
        <v>18750</v>
      </c>
      <c r="HA14" s="2">
        <v>1</v>
      </c>
      <c r="HB14" s="2">
        <v>8000</v>
      </c>
      <c r="HC14" s="2">
        <v>1</v>
      </c>
      <c r="HD14" s="2">
        <v>8172</v>
      </c>
      <c r="HE14" s="2">
        <v>2</v>
      </c>
      <c r="HF14" s="2">
        <v>3797</v>
      </c>
      <c r="HH14" s="2" t="s">
        <v>147</v>
      </c>
      <c r="HI14" s="2">
        <v>59</v>
      </c>
      <c r="HJ14" s="2" t="s">
        <v>148</v>
      </c>
      <c r="HK14" s="2">
        <v>86</v>
      </c>
      <c r="HL14" s="2" t="s">
        <v>149</v>
      </c>
      <c r="HM14" s="2">
        <v>121</v>
      </c>
      <c r="HN14" s="2" t="s">
        <v>150</v>
      </c>
      <c r="HO14" s="2">
        <v>596</v>
      </c>
      <c r="HP14" s="2" t="s">
        <v>151</v>
      </c>
      <c r="HQ14" s="2">
        <v>98</v>
      </c>
      <c r="HR14" s="2" t="s">
        <v>152</v>
      </c>
      <c r="HS14" s="2">
        <v>312</v>
      </c>
      <c r="HT14" s="2" t="s">
        <v>153</v>
      </c>
      <c r="HU14" s="2">
        <v>609</v>
      </c>
      <c r="HV14" s="2" t="s">
        <v>154</v>
      </c>
      <c r="HW14" s="2">
        <v>734</v>
      </c>
      <c r="HX14" s="2" t="s">
        <v>155</v>
      </c>
      <c r="HY14" s="2">
        <v>648</v>
      </c>
      <c r="HZ14" s="2" t="s">
        <v>156</v>
      </c>
      <c r="IA14" s="2">
        <v>570</v>
      </c>
      <c r="IB14" s="2" t="s">
        <v>157</v>
      </c>
      <c r="IC14" s="2">
        <v>704</v>
      </c>
      <c r="ID14" s="2" t="s">
        <v>158</v>
      </c>
      <c r="IE14" s="2">
        <v>539</v>
      </c>
      <c r="IF14" s="2" t="s">
        <v>159</v>
      </c>
      <c r="IG14" s="2">
        <v>570</v>
      </c>
      <c r="IH14" s="2" t="s">
        <v>160</v>
      </c>
      <c r="II14" s="2">
        <v>703</v>
      </c>
      <c r="IJ14" s="2" t="s">
        <v>161</v>
      </c>
      <c r="IK14" s="2">
        <v>531</v>
      </c>
      <c r="IL14" s="2" t="s">
        <v>162</v>
      </c>
      <c r="IM14" s="2">
        <v>492</v>
      </c>
      <c r="IN14" s="2" t="s">
        <v>163</v>
      </c>
      <c r="IO14" s="2">
        <v>585</v>
      </c>
      <c r="IP14" s="2" t="s">
        <v>164</v>
      </c>
      <c r="IQ14" s="2">
        <v>469</v>
      </c>
      <c r="IR14" s="2" t="s">
        <v>165</v>
      </c>
      <c r="IS14" s="2">
        <v>609</v>
      </c>
      <c r="IT14" s="2" t="s">
        <v>166</v>
      </c>
      <c r="IU14" s="2">
        <v>723</v>
      </c>
      <c r="IV14" s="2" t="s">
        <v>167</v>
      </c>
      <c r="IW14" s="2">
        <v>652</v>
      </c>
      <c r="IX14" s="2" t="s">
        <v>168</v>
      </c>
      <c r="IY14" s="2">
        <v>565</v>
      </c>
      <c r="IZ14" s="2" t="s">
        <v>169</v>
      </c>
      <c r="JA14" s="2">
        <v>705</v>
      </c>
      <c r="JB14" s="2" t="s">
        <v>170</v>
      </c>
      <c r="JC14" s="2">
        <v>537</v>
      </c>
      <c r="JD14" s="2" t="s">
        <v>171</v>
      </c>
      <c r="JE14" s="2">
        <v>584</v>
      </c>
      <c r="JF14" s="2" t="s">
        <v>172</v>
      </c>
      <c r="JG14" s="2">
        <v>696</v>
      </c>
      <c r="JH14" s="2" t="s">
        <v>173</v>
      </c>
      <c r="JI14" s="2">
        <v>536</v>
      </c>
      <c r="JJ14" s="2" t="s">
        <v>174</v>
      </c>
      <c r="JK14" s="2">
        <v>495</v>
      </c>
      <c r="JL14" s="2" t="s">
        <v>175</v>
      </c>
      <c r="JM14" s="2">
        <v>604</v>
      </c>
      <c r="JN14" s="2" t="s">
        <v>176</v>
      </c>
      <c r="JO14" s="2">
        <v>493</v>
      </c>
      <c r="JP14" s="2" t="s">
        <v>177</v>
      </c>
      <c r="JQ14" s="2">
        <v>92</v>
      </c>
      <c r="JR14" s="2" t="s">
        <v>178</v>
      </c>
      <c r="JS14" s="2">
        <v>81</v>
      </c>
      <c r="JT14" s="2" t="s">
        <v>179</v>
      </c>
      <c r="JU14" s="2">
        <v>73</v>
      </c>
      <c r="JV14" s="2" t="s">
        <v>180</v>
      </c>
      <c r="JW14" s="2">
        <v>109</v>
      </c>
      <c r="JX14" s="2" t="s">
        <v>181</v>
      </c>
      <c r="JY14" s="2">
        <v>194</v>
      </c>
      <c r="JZ14" s="2" t="s">
        <v>182</v>
      </c>
      <c r="KA14" s="2">
        <v>64</v>
      </c>
      <c r="KB14" s="2" t="s">
        <v>183</v>
      </c>
      <c r="KC14" s="2">
        <v>139</v>
      </c>
      <c r="KD14" s="2" t="s">
        <v>184</v>
      </c>
      <c r="KE14" s="2">
        <v>67</v>
      </c>
      <c r="KF14" s="2" t="s">
        <v>185</v>
      </c>
      <c r="KG14" s="2">
        <v>71</v>
      </c>
      <c r="KH14" s="2" t="s">
        <v>186</v>
      </c>
      <c r="KI14" s="2">
        <v>68</v>
      </c>
      <c r="KJ14" s="2" t="s">
        <v>187</v>
      </c>
      <c r="KK14" s="2">
        <v>87</v>
      </c>
      <c r="KL14" s="2" t="s">
        <v>188</v>
      </c>
      <c r="KM14" s="2">
        <v>85</v>
      </c>
      <c r="KN14" s="2" t="s">
        <v>189</v>
      </c>
      <c r="KO14" s="2">
        <v>1</v>
      </c>
      <c r="KP14" s="2" t="s">
        <v>190</v>
      </c>
      <c r="KQ14" s="2">
        <v>0.95833330000000005</v>
      </c>
      <c r="KR14" s="2" t="s">
        <v>191</v>
      </c>
      <c r="KS14" s="2">
        <v>1</v>
      </c>
      <c r="KT14" s="2" t="s">
        <v>192</v>
      </c>
      <c r="KU14" s="2">
        <v>1</v>
      </c>
      <c r="KV14" s="2" t="s">
        <v>193</v>
      </c>
      <c r="KW14" s="2">
        <v>0.95833330000000005</v>
      </c>
      <c r="KX14" s="2" t="s">
        <v>194</v>
      </c>
      <c r="KY14" s="2">
        <v>1</v>
      </c>
      <c r="KZ14" s="2" t="s">
        <v>195</v>
      </c>
      <c r="LA14" s="2">
        <v>1</v>
      </c>
      <c r="LB14" s="2" t="s">
        <v>196</v>
      </c>
      <c r="LC14" s="2">
        <v>0.91666669999999995</v>
      </c>
      <c r="LD14" s="2" t="s">
        <v>197</v>
      </c>
      <c r="LE14" s="2">
        <v>1</v>
      </c>
      <c r="LF14" s="2" t="s">
        <v>198</v>
      </c>
      <c r="LG14" s="2">
        <v>1</v>
      </c>
      <c r="LH14" s="2" t="s">
        <v>199</v>
      </c>
      <c r="LI14" s="2">
        <v>1</v>
      </c>
      <c r="LJ14" s="2" t="s">
        <v>200</v>
      </c>
      <c r="LK14" s="2">
        <v>0.95833330000000005</v>
      </c>
    </row>
    <row r="15" spans="1:323" x14ac:dyDescent="0.25">
      <c r="A15" s="2">
        <v>10</v>
      </c>
      <c r="B15" s="2" t="s">
        <v>24</v>
      </c>
      <c r="C15" s="2" t="s">
        <v>44</v>
      </c>
      <c r="D15" s="2" t="s">
        <v>15</v>
      </c>
      <c r="E15" s="2">
        <v>25</v>
      </c>
      <c r="F15" s="2">
        <v>3</v>
      </c>
      <c r="G15" s="2" t="s">
        <v>218</v>
      </c>
      <c r="H15" s="2" t="s">
        <v>12</v>
      </c>
      <c r="I15" s="2">
        <v>108</v>
      </c>
      <c r="J15" s="2">
        <v>106</v>
      </c>
      <c r="K15" s="2">
        <v>108</v>
      </c>
      <c r="L15" s="2" t="s">
        <v>20</v>
      </c>
      <c r="M15" s="2">
        <v>2</v>
      </c>
      <c r="N15" s="2">
        <v>8.2181499999999996</v>
      </c>
      <c r="O15" s="2">
        <v>0.66856946161188002</v>
      </c>
      <c r="P15" s="2">
        <v>3.1485344999999256</v>
      </c>
      <c r="Q15" s="2">
        <v>2.1445777926996135</v>
      </c>
      <c r="R15" s="2">
        <f t="shared" si="14"/>
        <v>11.366684499999925</v>
      </c>
      <c r="S15" s="2">
        <v>0</v>
      </c>
      <c r="Y15" s="2">
        <f t="shared" si="15"/>
        <v>1</v>
      </c>
      <c r="Z15" s="2">
        <v>2</v>
      </c>
      <c r="AA15" s="2">
        <v>19.669499999999999</v>
      </c>
      <c r="AB15" s="2">
        <v>3.9262811132164264</v>
      </c>
      <c r="AC15" s="2">
        <v>3.1177270000000306</v>
      </c>
      <c r="AD15" s="2">
        <v>0.8288620836254621</v>
      </c>
      <c r="AE15" s="2">
        <f t="shared" si="3"/>
        <v>22.78722700000003</v>
      </c>
      <c r="AF15" s="2">
        <v>0</v>
      </c>
      <c r="AL15" s="2">
        <v>0</v>
      </c>
      <c r="AR15" s="2">
        <f t="shared" si="16"/>
        <v>1</v>
      </c>
      <c r="AS15" s="2">
        <v>5</v>
      </c>
      <c r="AT15" s="2">
        <v>14.39922</v>
      </c>
      <c r="AU15" s="2">
        <v>2.8139945659151455</v>
      </c>
      <c r="AV15" s="2">
        <v>2.7552838000000293</v>
      </c>
      <c r="AW15" s="2">
        <v>2.5902424930626937</v>
      </c>
      <c r="AX15" s="2">
        <f t="shared" si="7"/>
        <v>17.154503800000029</v>
      </c>
      <c r="AY15" s="2">
        <v>0</v>
      </c>
      <c r="BE15" s="2">
        <v>0</v>
      </c>
      <c r="BK15" s="2">
        <f t="shared" si="17"/>
        <v>1</v>
      </c>
      <c r="BL15" s="2">
        <f t="shared" si="4"/>
        <v>11.45135</v>
      </c>
      <c r="BM15" s="2">
        <f t="shared" si="5"/>
        <v>5.2702799999999996</v>
      </c>
      <c r="BN15" s="2">
        <f t="shared" si="6"/>
        <v>7.0362999999999989</v>
      </c>
      <c r="BO15" s="2">
        <v>2</v>
      </c>
      <c r="BP15" s="2">
        <v>1.63706</v>
      </c>
      <c r="BQ15" s="2">
        <v>1.6230080527218587</v>
      </c>
      <c r="BR15" s="2">
        <v>3.1485344999999256</v>
      </c>
      <c r="BS15" s="2">
        <v>2.1445777926996135</v>
      </c>
      <c r="BT15" s="2">
        <f t="shared" si="18"/>
        <v>4.7855944999999256</v>
      </c>
      <c r="BU15" s="2">
        <v>0</v>
      </c>
      <c r="CA15" s="2">
        <f t="shared" si="19"/>
        <v>1</v>
      </c>
      <c r="CB15" s="2">
        <v>1</v>
      </c>
      <c r="CC15" s="2">
        <v>7.9318999999999997</v>
      </c>
      <c r="CE15" s="2">
        <v>3.7038210000000049</v>
      </c>
      <c r="CG15" s="2">
        <f t="shared" si="20"/>
        <v>11.635721000000004</v>
      </c>
      <c r="CH15" s="2">
        <v>1</v>
      </c>
      <c r="CI15" s="2">
        <v>6.1939000000000002</v>
      </c>
      <c r="CK15" s="2">
        <v>2.5316330000000562</v>
      </c>
      <c r="CM15" s="2">
        <f t="shared" si="23"/>
        <v>8.7255330000000555</v>
      </c>
      <c r="CN15" s="2">
        <v>0</v>
      </c>
      <c r="CT15" s="2">
        <f t="shared" si="21"/>
        <v>0.5</v>
      </c>
      <c r="CU15" s="2">
        <v>3</v>
      </c>
      <c r="CV15" s="2">
        <v>3.5218333333333334</v>
      </c>
      <c r="CW15" s="2">
        <v>2.3163893591823754</v>
      </c>
      <c r="CX15" s="2">
        <v>1.6984300000000303</v>
      </c>
      <c r="CY15" s="2">
        <v>0.6691468226847298</v>
      </c>
      <c r="CZ15" s="2">
        <f t="shared" si="9"/>
        <v>5.2202633333333637</v>
      </c>
      <c r="DA15" s="2">
        <v>2</v>
      </c>
      <c r="DB15" s="2">
        <v>12.55715</v>
      </c>
      <c r="DC15" s="2">
        <v>2.8644188599085858</v>
      </c>
      <c r="DD15" s="2">
        <v>4.3405645000000277</v>
      </c>
      <c r="DE15" s="2">
        <v>4.191045226616402</v>
      </c>
      <c r="DF15" s="2">
        <f t="shared" si="10"/>
        <v>16.897714500000028</v>
      </c>
      <c r="DG15" s="2">
        <v>0</v>
      </c>
      <c r="DM15" s="2">
        <f t="shared" si="22"/>
        <v>0.6</v>
      </c>
      <c r="DN15" s="2">
        <f t="shared" si="11"/>
        <v>6.2948399999999998</v>
      </c>
      <c r="DO15" s="2">
        <f t="shared" si="12"/>
        <v>4.4100666666666664</v>
      </c>
      <c r="DP15" s="2">
        <f t="shared" si="13"/>
        <v>5.1639759999999999</v>
      </c>
      <c r="DS15" s="2">
        <v>22</v>
      </c>
      <c r="DT15" s="2">
        <v>2</v>
      </c>
      <c r="DU15" s="2">
        <v>8</v>
      </c>
      <c r="DV15" s="2">
        <v>4</v>
      </c>
      <c r="DW15" s="2">
        <v>1</v>
      </c>
      <c r="DX15" s="2">
        <v>7</v>
      </c>
      <c r="DY15" s="2">
        <v>-16</v>
      </c>
      <c r="DZ15" s="2">
        <v>-13</v>
      </c>
      <c r="EA15" s="2">
        <v>11</v>
      </c>
      <c r="EB15" s="2">
        <v>-4</v>
      </c>
      <c r="EC15" s="2">
        <v>-15</v>
      </c>
      <c r="ED15" s="2">
        <v>5</v>
      </c>
      <c r="EF15" s="2">
        <v>51</v>
      </c>
      <c r="EH15" s="2">
        <v>70</v>
      </c>
      <c r="EL15" s="2">
        <v>3</v>
      </c>
      <c r="EM15" s="2">
        <v>1</v>
      </c>
      <c r="EN15" s="2">
        <v>1</v>
      </c>
      <c r="EO15" s="2">
        <v>0</v>
      </c>
      <c r="EP15" s="2">
        <v>1</v>
      </c>
      <c r="ER15" s="2" t="s">
        <v>206</v>
      </c>
      <c r="EV15" s="2">
        <v>36</v>
      </c>
      <c r="EW15" s="2">
        <v>23</v>
      </c>
      <c r="EX15" s="2">
        <v>13</v>
      </c>
      <c r="EY15" s="14"/>
      <c r="FA15" s="3">
        <v>13</v>
      </c>
      <c r="FB15" s="3" t="s">
        <v>248</v>
      </c>
      <c r="FC15" s="3">
        <v>0</v>
      </c>
      <c r="FD15" s="3" t="s">
        <v>249</v>
      </c>
      <c r="FE15" s="3">
        <v>17</v>
      </c>
      <c r="FF15" s="3">
        <v>14</v>
      </c>
      <c r="FG15" s="3">
        <v>0</v>
      </c>
      <c r="FH15" s="3">
        <v>0</v>
      </c>
      <c r="FI15" s="3" t="s">
        <v>250</v>
      </c>
      <c r="FJ15" s="3">
        <v>16</v>
      </c>
      <c r="FK15" s="3">
        <v>13</v>
      </c>
      <c r="FL15" s="3">
        <v>0</v>
      </c>
      <c r="FM15" s="3">
        <v>0</v>
      </c>
      <c r="FN15" s="3" t="s">
        <v>251</v>
      </c>
      <c r="FO15" s="3">
        <v>16</v>
      </c>
      <c r="FP15" s="13">
        <f t="shared" si="0"/>
        <v>40</v>
      </c>
      <c r="FQ15" s="13">
        <v>1</v>
      </c>
      <c r="FR15" s="13">
        <f t="shared" si="1"/>
        <v>0</v>
      </c>
      <c r="FS15" s="13">
        <v>8</v>
      </c>
      <c r="FT15" s="13">
        <f t="shared" si="2"/>
        <v>49</v>
      </c>
      <c r="FW15" s="2">
        <v>17</v>
      </c>
      <c r="FX15" s="2">
        <v>0</v>
      </c>
      <c r="FY15" s="2">
        <v>0</v>
      </c>
      <c r="FZ15" s="2" t="s">
        <v>207</v>
      </c>
      <c r="GA15" s="2">
        <v>18</v>
      </c>
      <c r="GD15" s="2">
        <v>12</v>
      </c>
      <c r="GE15" s="2">
        <v>0</v>
      </c>
      <c r="GF15" s="2">
        <v>12</v>
      </c>
      <c r="GG15" s="2">
        <v>0</v>
      </c>
      <c r="GH15" s="2">
        <v>18599</v>
      </c>
      <c r="GI15" s="2">
        <v>2</v>
      </c>
      <c r="GJ15" s="2">
        <v>8703</v>
      </c>
      <c r="GK15" s="2">
        <v>2</v>
      </c>
      <c r="GL15" s="2">
        <v>11797</v>
      </c>
      <c r="GM15" s="2">
        <v>1</v>
      </c>
      <c r="GN15" s="2">
        <v>10141</v>
      </c>
      <c r="GO15" s="2">
        <v>2</v>
      </c>
      <c r="GP15" s="2">
        <v>24812</v>
      </c>
      <c r="GQ15" s="2">
        <v>1</v>
      </c>
      <c r="GR15" s="2">
        <v>8266</v>
      </c>
      <c r="GS15" s="2">
        <v>2</v>
      </c>
      <c r="GT15" s="2">
        <v>16734</v>
      </c>
      <c r="GU15" s="2">
        <v>2</v>
      </c>
      <c r="GV15" s="2">
        <v>14281</v>
      </c>
      <c r="GW15" s="2">
        <v>1</v>
      </c>
      <c r="GX15" s="2">
        <v>7781</v>
      </c>
      <c r="GY15" s="2">
        <v>2</v>
      </c>
      <c r="GZ15" s="2">
        <v>17453</v>
      </c>
      <c r="HA15" s="2">
        <v>1</v>
      </c>
      <c r="HB15" s="2">
        <v>33265</v>
      </c>
      <c r="HC15" s="2">
        <v>1</v>
      </c>
      <c r="HD15" s="2">
        <v>45860</v>
      </c>
      <c r="HE15" s="2">
        <v>2</v>
      </c>
      <c r="HF15" s="2">
        <v>24094</v>
      </c>
      <c r="HH15" s="2" t="s">
        <v>147</v>
      </c>
      <c r="HI15" s="2">
        <v>21</v>
      </c>
      <c r="HJ15" s="2" t="s">
        <v>148</v>
      </c>
      <c r="HK15" s="2">
        <v>72</v>
      </c>
      <c r="HL15" s="2" t="s">
        <v>149</v>
      </c>
      <c r="HM15" s="2">
        <v>49</v>
      </c>
      <c r="HN15" s="2" t="s">
        <v>150</v>
      </c>
      <c r="HO15" s="2">
        <v>627</v>
      </c>
      <c r="HP15" s="2" t="s">
        <v>151</v>
      </c>
      <c r="HQ15" s="2">
        <v>100</v>
      </c>
      <c r="HR15" s="2" t="s">
        <v>152</v>
      </c>
      <c r="HS15" s="2">
        <v>312</v>
      </c>
      <c r="HT15" s="2" t="s">
        <v>153</v>
      </c>
      <c r="HU15" s="2">
        <v>641</v>
      </c>
      <c r="HV15" s="2" t="s">
        <v>154</v>
      </c>
      <c r="HW15" s="2">
        <v>687</v>
      </c>
      <c r="HX15" s="2" t="s">
        <v>155</v>
      </c>
      <c r="HY15" s="2">
        <v>617</v>
      </c>
      <c r="HZ15" s="2" t="s">
        <v>156</v>
      </c>
      <c r="IA15" s="2">
        <v>617</v>
      </c>
      <c r="IB15" s="2" t="s">
        <v>157</v>
      </c>
      <c r="IC15" s="2">
        <v>663</v>
      </c>
      <c r="ID15" s="2" t="s">
        <v>158</v>
      </c>
      <c r="IE15" s="2">
        <v>601</v>
      </c>
      <c r="IF15" s="2" t="s">
        <v>159</v>
      </c>
      <c r="IG15" s="2">
        <v>656</v>
      </c>
      <c r="IH15" s="2" t="s">
        <v>160</v>
      </c>
      <c r="II15" s="2">
        <v>718</v>
      </c>
      <c r="IJ15" s="2" t="s">
        <v>161</v>
      </c>
      <c r="IK15" s="2">
        <v>586</v>
      </c>
      <c r="IL15" s="2" t="s">
        <v>162</v>
      </c>
      <c r="IM15" s="2">
        <v>579</v>
      </c>
      <c r="IN15" s="2" t="s">
        <v>163</v>
      </c>
      <c r="IO15" s="2">
        <v>624</v>
      </c>
      <c r="IP15" s="2" t="s">
        <v>164</v>
      </c>
      <c r="IQ15" s="2">
        <v>539</v>
      </c>
      <c r="IR15" s="2" t="s">
        <v>165</v>
      </c>
      <c r="IS15" s="2">
        <v>642</v>
      </c>
      <c r="IT15" s="2" t="s">
        <v>166</v>
      </c>
      <c r="IU15" s="2">
        <v>691</v>
      </c>
      <c r="IV15" s="2" t="s">
        <v>167</v>
      </c>
      <c r="IW15" s="2">
        <v>627</v>
      </c>
      <c r="IX15" s="2" t="s">
        <v>168</v>
      </c>
      <c r="IY15" s="2">
        <v>626</v>
      </c>
      <c r="IZ15" s="2" t="s">
        <v>169</v>
      </c>
      <c r="JA15" s="2">
        <v>669</v>
      </c>
      <c r="JB15" s="2" t="s">
        <v>170</v>
      </c>
      <c r="JC15" s="2">
        <v>604</v>
      </c>
      <c r="JD15" s="2" t="s">
        <v>171</v>
      </c>
      <c r="JE15" s="2">
        <v>645</v>
      </c>
      <c r="JF15" s="2" t="s">
        <v>172</v>
      </c>
      <c r="JG15" s="2">
        <v>721</v>
      </c>
      <c r="JH15" s="2" t="s">
        <v>173</v>
      </c>
      <c r="JI15" s="2">
        <v>575</v>
      </c>
      <c r="JJ15" s="2" t="s">
        <v>174</v>
      </c>
      <c r="JK15" s="2">
        <v>591</v>
      </c>
      <c r="JL15" s="2" t="s">
        <v>175</v>
      </c>
      <c r="JM15" s="2">
        <v>622</v>
      </c>
      <c r="JN15" s="2" t="s">
        <v>176</v>
      </c>
      <c r="JO15" s="2">
        <v>558</v>
      </c>
      <c r="JP15" s="2" t="s">
        <v>177</v>
      </c>
      <c r="JQ15" s="2">
        <v>82</v>
      </c>
      <c r="JR15" s="2" t="s">
        <v>178</v>
      </c>
      <c r="JS15" s="2">
        <v>103</v>
      </c>
      <c r="JT15" s="2" t="s">
        <v>179</v>
      </c>
      <c r="JU15" s="2">
        <v>129</v>
      </c>
      <c r="JV15" s="2" t="s">
        <v>180</v>
      </c>
      <c r="JW15" s="2">
        <v>110</v>
      </c>
      <c r="JX15" s="2" t="s">
        <v>181</v>
      </c>
      <c r="JY15" s="2">
        <v>70</v>
      </c>
      <c r="JZ15" s="2" t="s">
        <v>182</v>
      </c>
      <c r="KA15" s="2">
        <v>238</v>
      </c>
      <c r="KB15" s="2" t="s">
        <v>183</v>
      </c>
      <c r="KC15" s="2">
        <v>111</v>
      </c>
      <c r="KD15" s="2" t="s">
        <v>184</v>
      </c>
      <c r="KE15" s="2">
        <v>84</v>
      </c>
      <c r="KF15" s="2" t="s">
        <v>185</v>
      </c>
      <c r="KG15" s="2">
        <v>110</v>
      </c>
      <c r="KH15" s="2" t="s">
        <v>186</v>
      </c>
      <c r="KI15" s="2">
        <v>73</v>
      </c>
      <c r="KJ15" s="2" t="s">
        <v>187</v>
      </c>
      <c r="KK15" s="2">
        <v>92</v>
      </c>
      <c r="KL15" s="2" t="s">
        <v>188</v>
      </c>
      <c r="KM15" s="2">
        <v>98</v>
      </c>
      <c r="KN15" s="2" t="s">
        <v>189</v>
      </c>
      <c r="KO15" s="2">
        <v>1</v>
      </c>
      <c r="KP15" s="2" t="s">
        <v>190</v>
      </c>
      <c r="KQ15" s="2">
        <v>1</v>
      </c>
      <c r="KR15" s="2" t="s">
        <v>191</v>
      </c>
      <c r="KS15" s="2">
        <v>1</v>
      </c>
      <c r="KT15" s="2" t="s">
        <v>192</v>
      </c>
      <c r="KU15" s="2">
        <v>1</v>
      </c>
      <c r="KV15" s="2" t="s">
        <v>193</v>
      </c>
      <c r="KW15" s="2">
        <v>1</v>
      </c>
      <c r="KX15" s="2" t="s">
        <v>194</v>
      </c>
      <c r="KY15" s="2">
        <v>1</v>
      </c>
      <c r="KZ15" s="2" t="s">
        <v>195</v>
      </c>
      <c r="LA15" s="2">
        <v>1</v>
      </c>
      <c r="LB15" s="2" t="s">
        <v>196</v>
      </c>
      <c r="LC15" s="2">
        <v>1</v>
      </c>
      <c r="LD15" s="2" t="s">
        <v>197</v>
      </c>
      <c r="LE15" s="2">
        <v>1</v>
      </c>
      <c r="LF15" s="2" t="s">
        <v>198</v>
      </c>
      <c r="LG15" s="2">
        <v>1</v>
      </c>
      <c r="LH15" s="2" t="s">
        <v>199</v>
      </c>
      <c r="LI15" s="2">
        <v>1</v>
      </c>
      <c r="LJ15" s="2" t="s">
        <v>200</v>
      </c>
      <c r="LK15" s="2">
        <v>1</v>
      </c>
    </row>
    <row r="16" spans="1:323" x14ac:dyDescent="0.25">
      <c r="A16" s="2">
        <v>1</v>
      </c>
      <c r="B16" s="5">
        <v>40792</v>
      </c>
      <c r="C16" s="2" t="s">
        <v>40</v>
      </c>
      <c r="D16" s="2" t="s">
        <v>11</v>
      </c>
      <c r="E16" s="2">
        <v>25</v>
      </c>
      <c r="F16" s="2">
        <v>5</v>
      </c>
      <c r="G16" s="2" t="s">
        <v>218</v>
      </c>
      <c r="H16" s="2" t="s">
        <v>12</v>
      </c>
      <c r="I16" s="2">
        <v>105</v>
      </c>
      <c r="J16" s="2">
        <v>111</v>
      </c>
      <c r="K16" s="2">
        <v>109</v>
      </c>
      <c r="L16" s="2" t="s">
        <v>13</v>
      </c>
      <c r="M16" s="2">
        <v>3</v>
      </c>
      <c r="N16" s="2">
        <v>14.850733333333332</v>
      </c>
      <c r="O16" s="2">
        <v>10.889162384836283</v>
      </c>
      <c r="P16" s="2">
        <v>3.3983373333333589</v>
      </c>
      <c r="Q16" s="2">
        <v>1.949649523809929</v>
      </c>
      <c r="R16" s="2">
        <f t="shared" si="14"/>
        <v>18.24907066666669</v>
      </c>
      <c r="S16" s="2">
        <v>0</v>
      </c>
      <c r="Y16" s="2">
        <f t="shared" si="15"/>
        <v>1</v>
      </c>
      <c r="Z16" s="2">
        <v>1</v>
      </c>
      <c r="AA16" s="2">
        <v>26.250599999999999</v>
      </c>
      <c r="AC16" s="2">
        <v>8.2282600000000059</v>
      </c>
      <c r="AE16" s="2">
        <f t="shared" si="3"/>
        <v>34.478860000000005</v>
      </c>
      <c r="AF16" s="2">
        <v>1</v>
      </c>
      <c r="AG16" s="2">
        <v>26.352</v>
      </c>
      <c r="AI16" s="2">
        <v>5.1157550000000356</v>
      </c>
      <c r="AK16" s="2">
        <f t="shared" ref="AK16:AK32" si="24">AI16+AG16</f>
        <v>31.467755000000036</v>
      </c>
      <c r="AL16" s="2">
        <v>0</v>
      </c>
      <c r="AR16" s="2">
        <f t="shared" si="16"/>
        <v>0.5</v>
      </c>
      <c r="AS16" s="2">
        <v>4</v>
      </c>
      <c r="AT16" s="2">
        <v>7.6005250000000002</v>
      </c>
      <c r="AU16" s="2">
        <v>2.8942050910684727</v>
      </c>
      <c r="AV16" s="2">
        <v>1.5302435000000116</v>
      </c>
      <c r="AW16" s="2">
        <v>0.75685738442971751</v>
      </c>
      <c r="AX16" s="2">
        <f t="shared" si="7"/>
        <v>9.1307685000000127</v>
      </c>
      <c r="AY16" s="2">
        <v>1</v>
      </c>
      <c r="AZ16" s="2">
        <v>40.314799999999998</v>
      </c>
      <c r="BB16" s="2">
        <v>4.6927799999999706</v>
      </c>
      <c r="BD16" s="2">
        <f t="shared" ref="BD16:BD31" si="25">BB16+AZ16</f>
        <v>45.007579999999969</v>
      </c>
      <c r="BE16" s="2">
        <v>0</v>
      </c>
      <c r="BK16" s="2">
        <f t="shared" si="17"/>
        <v>0.8</v>
      </c>
      <c r="BL16" s="2">
        <f t="shared" si="4"/>
        <v>11.399866666666666</v>
      </c>
      <c r="BM16" s="2">
        <f t="shared" si="5"/>
        <v>18.650074999999998</v>
      </c>
      <c r="BN16" s="2">
        <f t="shared" si="6"/>
        <v>15.542842857142855</v>
      </c>
      <c r="BO16" s="2">
        <v>3</v>
      </c>
      <c r="BP16" s="2">
        <v>2.8025333333333333</v>
      </c>
      <c r="BQ16" s="2">
        <v>1.8091751776246909</v>
      </c>
      <c r="BR16" s="2">
        <v>3.3983373333333589</v>
      </c>
      <c r="BS16" s="2">
        <v>1.949649523809929</v>
      </c>
      <c r="BT16" s="2">
        <f t="shared" si="18"/>
        <v>6.2008706666666917</v>
      </c>
      <c r="BU16" s="2">
        <v>0</v>
      </c>
      <c r="CA16" s="2">
        <f t="shared" si="19"/>
        <v>1</v>
      </c>
      <c r="CB16" s="2">
        <v>1</v>
      </c>
      <c r="CC16" s="2">
        <v>3.7141000000000002</v>
      </c>
      <c r="CE16" s="2">
        <v>5.1157550000000356</v>
      </c>
      <c r="CG16" s="2">
        <f t="shared" si="20"/>
        <v>8.8298550000000358</v>
      </c>
      <c r="CH16" s="2">
        <v>1</v>
      </c>
      <c r="CI16" s="2">
        <v>4.5918000000000001</v>
      </c>
      <c r="CK16" s="2">
        <v>8.2282600000000059</v>
      </c>
      <c r="CM16" s="2">
        <f t="shared" si="23"/>
        <v>12.820060000000005</v>
      </c>
      <c r="CN16" s="2">
        <v>0</v>
      </c>
      <c r="CT16" s="2">
        <f t="shared" si="21"/>
        <v>0.5</v>
      </c>
      <c r="CU16" s="2">
        <v>5</v>
      </c>
      <c r="CV16" s="2">
        <v>2.8935599999999999</v>
      </c>
      <c r="CW16" s="2">
        <v>1.5321493948045666</v>
      </c>
      <c r="CX16" s="2">
        <v>2.1627508000000035</v>
      </c>
      <c r="CY16" s="2">
        <v>1.5588304102886701</v>
      </c>
      <c r="CZ16" s="2">
        <f t="shared" si="9"/>
        <v>5.0563108000000039</v>
      </c>
      <c r="DA16" s="2">
        <v>0</v>
      </c>
      <c r="DG16" s="2">
        <v>0</v>
      </c>
      <c r="DM16" s="2">
        <f t="shared" si="22"/>
        <v>1</v>
      </c>
      <c r="DN16" s="2">
        <f t="shared" si="11"/>
        <v>0.91156666666666686</v>
      </c>
      <c r="DO16" s="2">
        <f t="shared" si="12"/>
        <v>0.82054000000000027</v>
      </c>
      <c r="DP16" s="2">
        <f t="shared" si="13"/>
        <v>0.8546750000000003</v>
      </c>
      <c r="DS16" s="2">
        <v>26</v>
      </c>
      <c r="DT16" s="2">
        <v>6</v>
      </c>
      <c r="DU16" s="2">
        <v>6</v>
      </c>
      <c r="DV16" s="2">
        <v>5</v>
      </c>
      <c r="DW16" s="2">
        <v>1</v>
      </c>
      <c r="DX16" s="2">
        <v>8</v>
      </c>
      <c r="DY16" s="2">
        <v>-1</v>
      </c>
      <c r="DZ16" s="2">
        <v>3</v>
      </c>
      <c r="EA16" s="2">
        <v>1</v>
      </c>
      <c r="EB16" s="2">
        <v>-3</v>
      </c>
      <c r="EC16" s="2">
        <v>-11</v>
      </c>
      <c r="ED16" s="2">
        <v>9</v>
      </c>
      <c r="EF16" s="2">
        <v>31</v>
      </c>
      <c r="EH16" s="2">
        <v>90</v>
      </c>
      <c r="EL16" s="2">
        <v>8</v>
      </c>
      <c r="EM16" s="2">
        <v>2</v>
      </c>
      <c r="EN16" s="2">
        <v>1</v>
      </c>
      <c r="EO16" s="2">
        <v>1</v>
      </c>
      <c r="EP16" s="2">
        <v>4</v>
      </c>
      <c r="ER16" s="2">
        <v>16</v>
      </c>
      <c r="ES16" s="2" t="s">
        <v>208</v>
      </c>
      <c r="EV16" s="2">
        <v>36</v>
      </c>
      <c r="EW16" s="2">
        <v>31</v>
      </c>
      <c r="EX16" s="2">
        <v>5</v>
      </c>
      <c r="EY16" s="14"/>
      <c r="FA16" s="3">
        <v>22</v>
      </c>
      <c r="FB16" s="3" t="s">
        <v>252</v>
      </c>
      <c r="FC16" s="3">
        <v>0</v>
      </c>
      <c r="FD16" s="3" t="s">
        <v>253</v>
      </c>
      <c r="FE16" s="3">
        <v>26</v>
      </c>
      <c r="FF16" s="3">
        <v>15</v>
      </c>
      <c r="FG16" s="3">
        <v>0</v>
      </c>
      <c r="FH16" s="3">
        <v>0</v>
      </c>
      <c r="FI16" s="3" t="s">
        <v>254</v>
      </c>
      <c r="FJ16" s="3">
        <v>18</v>
      </c>
      <c r="FK16" s="3">
        <v>21</v>
      </c>
      <c r="FL16" s="3" t="s">
        <v>255</v>
      </c>
      <c r="FM16" s="3">
        <v>0</v>
      </c>
      <c r="FN16" s="3" t="s">
        <v>256</v>
      </c>
      <c r="FO16" s="3">
        <v>27</v>
      </c>
      <c r="FP16" s="13">
        <f t="shared" si="0"/>
        <v>58</v>
      </c>
      <c r="FQ16" s="13">
        <v>3</v>
      </c>
      <c r="FR16" s="13">
        <f t="shared" si="1"/>
        <v>0</v>
      </c>
      <c r="FS16" s="13">
        <v>10</v>
      </c>
      <c r="FT16" s="13">
        <f t="shared" si="2"/>
        <v>71</v>
      </c>
      <c r="FW16" s="2">
        <v>18</v>
      </c>
      <c r="FX16" s="2" t="s">
        <v>209</v>
      </c>
      <c r="FY16" s="2">
        <v>0</v>
      </c>
      <c r="FZ16" s="2">
        <v>0</v>
      </c>
      <c r="GA16" s="2">
        <v>19</v>
      </c>
      <c r="GD16" s="2">
        <v>12</v>
      </c>
      <c r="GE16" s="2">
        <v>0</v>
      </c>
      <c r="GF16" s="2">
        <v>12</v>
      </c>
      <c r="GG16" s="2">
        <v>0</v>
      </c>
      <c r="GH16" s="2">
        <v>6828</v>
      </c>
      <c r="GI16" s="2">
        <v>2</v>
      </c>
      <c r="GJ16" s="2">
        <v>4625</v>
      </c>
      <c r="GK16" s="2">
        <v>2</v>
      </c>
      <c r="GL16" s="2">
        <v>4860</v>
      </c>
      <c r="GM16" s="2">
        <v>1</v>
      </c>
      <c r="GN16" s="2">
        <v>3703</v>
      </c>
      <c r="GO16" s="2">
        <v>2</v>
      </c>
      <c r="GP16" s="2">
        <v>7015</v>
      </c>
      <c r="GQ16" s="2">
        <v>1</v>
      </c>
      <c r="GR16" s="2">
        <v>4484</v>
      </c>
      <c r="GS16" s="2">
        <v>2</v>
      </c>
      <c r="GT16" s="2">
        <v>6500</v>
      </c>
      <c r="GU16" s="2">
        <v>2</v>
      </c>
      <c r="GV16" s="2">
        <v>4437</v>
      </c>
      <c r="GW16" s="2">
        <v>1</v>
      </c>
      <c r="GX16" s="2">
        <v>4343</v>
      </c>
      <c r="GY16" s="2">
        <v>2</v>
      </c>
      <c r="GZ16" s="2">
        <v>5485</v>
      </c>
      <c r="HA16" s="2">
        <v>1</v>
      </c>
      <c r="HB16" s="2">
        <v>24500</v>
      </c>
      <c r="HC16" s="2">
        <v>1</v>
      </c>
      <c r="HD16" s="2">
        <v>7766</v>
      </c>
      <c r="HE16" s="2">
        <v>2</v>
      </c>
      <c r="HF16" s="2">
        <v>4219</v>
      </c>
      <c r="HH16" s="2" t="s">
        <v>147</v>
      </c>
      <c r="HI16" s="2">
        <v>60</v>
      </c>
      <c r="HJ16" s="2" t="s">
        <v>148</v>
      </c>
      <c r="HK16" s="2">
        <v>60</v>
      </c>
      <c r="HL16" s="2" t="s">
        <v>149</v>
      </c>
      <c r="HM16" s="2">
        <v>108</v>
      </c>
      <c r="HN16" s="2" t="s">
        <v>150</v>
      </c>
      <c r="HO16" s="2">
        <v>585</v>
      </c>
      <c r="HP16" s="2" t="s">
        <v>151</v>
      </c>
      <c r="HQ16" s="2">
        <v>98</v>
      </c>
      <c r="HR16" s="2" t="s">
        <v>152</v>
      </c>
      <c r="HS16" s="2">
        <v>312</v>
      </c>
      <c r="HT16" s="2" t="s">
        <v>153</v>
      </c>
      <c r="HU16" s="2">
        <v>617</v>
      </c>
      <c r="HV16" s="2" t="s">
        <v>154</v>
      </c>
      <c r="HW16" s="2">
        <v>703</v>
      </c>
      <c r="HX16" s="2" t="s">
        <v>155</v>
      </c>
      <c r="HY16" s="2">
        <v>555</v>
      </c>
      <c r="HZ16" s="2" t="s">
        <v>156</v>
      </c>
      <c r="IA16" s="2">
        <v>554</v>
      </c>
      <c r="IB16" s="2" t="s">
        <v>157</v>
      </c>
      <c r="IC16" s="2">
        <v>656</v>
      </c>
      <c r="ID16" s="2" t="s">
        <v>158</v>
      </c>
      <c r="IE16" s="2">
        <v>484</v>
      </c>
      <c r="IF16" s="2" t="s">
        <v>159</v>
      </c>
      <c r="IG16" s="2">
        <v>601</v>
      </c>
      <c r="IH16" s="2" t="s">
        <v>160</v>
      </c>
      <c r="II16" s="2">
        <v>704</v>
      </c>
      <c r="IJ16" s="2" t="s">
        <v>161</v>
      </c>
      <c r="IK16" s="2">
        <v>516</v>
      </c>
      <c r="IL16" s="2" t="s">
        <v>162</v>
      </c>
      <c r="IM16" s="2">
        <v>515</v>
      </c>
      <c r="IN16" s="2" t="s">
        <v>163</v>
      </c>
      <c r="IO16" s="2">
        <v>657</v>
      </c>
      <c r="IP16" s="2" t="s">
        <v>164</v>
      </c>
      <c r="IQ16" s="2">
        <v>469</v>
      </c>
      <c r="IR16" s="2" t="s">
        <v>165</v>
      </c>
      <c r="IS16" s="2">
        <v>641</v>
      </c>
      <c r="IT16" s="2" t="s">
        <v>166</v>
      </c>
      <c r="IU16" s="2">
        <v>765</v>
      </c>
      <c r="IV16" s="2" t="s">
        <v>167</v>
      </c>
      <c r="IW16" s="2">
        <v>559</v>
      </c>
      <c r="IX16" s="2" t="s">
        <v>168</v>
      </c>
      <c r="IY16" s="2">
        <v>551</v>
      </c>
      <c r="IZ16" s="2" t="s">
        <v>169</v>
      </c>
      <c r="JA16" s="2">
        <v>648</v>
      </c>
      <c r="JB16" s="2" t="s">
        <v>170</v>
      </c>
      <c r="JC16" s="2">
        <v>488</v>
      </c>
      <c r="JD16" s="2" t="s">
        <v>171</v>
      </c>
      <c r="JE16" s="2">
        <v>601</v>
      </c>
      <c r="JF16" s="2" t="s">
        <v>172</v>
      </c>
      <c r="JG16" s="2">
        <v>712</v>
      </c>
      <c r="JH16" s="2" t="s">
        <v>173</v>
      </c>
      <c r="JI16" s="2">
        <v>524</v>
      </c>
      <c r="JJ16" s="2" t="s">
        <v>174</v>
      </c>
      <c r="JK16" s="2">
        <v>531</v>
      </c>
      <c r="JL16" s="2" t="s">
        <v>175</v>
      </c>
      <c r="JM16" s="2">
        <v>645</v>
      </c>
      <c r="JN16" s="2" t="s">
        <v>176</v>
      </c>
      <c r="JO16" s="2">
        <v>460</v>
      </c>
      <c r="JP16" s="2" t="s">
        <v>177</v>
      </c>
      <c r="JQ16" s="2">
        <v>201</v>
      </c>
      <c r="JR16" s="2" t="s">
        <v>178</v>
      </c>
      <c r="JS16" s="2">
        <v>193</v>
      </c>
      <c r="JT16" s="2" t="s">
        <v>179</v>
      </c>
      <c r="JU16" s="2">
        <v>85</v>
      </c>
      <c r="JV16" s="2" t="s">
        <v>180</v>
      </c>
      <c r="JW16" s="2">
        <v>103</v>
      </c>
      <c r="JX16" s="2" t="s">
        <v>181</v>
      </c>
      <c r="JY16" s="2">
        <v>80</v>
      </c>
      <c r="JZ16" s="2" t="s">
        <v>182</v>
      </c>
      <c r="KA16" s="2">
        <v>146</v>
      </c>
      <c r="KB16" s="2" t="s">
        <v>183</v>
      </c>
      <c r="KC16" s="2">
        <v>112</v>
      </c>
      <c r="KD16" s="2" t="s">
        <v>184</v>
      </c>
      <c r="KE16" s="2">
        <v>157</v>
      </c>
      <c r="KF16" s="2" t="s">
        <v>185</v>
      </c>
      <c r="KG16" s="2">
        <v>136</v>
      </c>
      <c r="KH16" s="2" t="s">
        <v>186</v>
      </c>
      <c r="KI16" s="2">
        <v>121</v>
      </c>
      <c r="KJ16" s="2" t="s">
        <v>187</v>
      </c>
      <c r="KK16" s="2">
        <v>104</v>
      </c>
      <c r="KL16" s="2" t="s">
        <v>188</v>
      </c>
      <c r="KM16" s="2">
        <v>112</v>
      </c>
      <c r="KN16" s="2" t="s">
        <v>189</v>
      </c>
      <c r="KO16" s="2">
        <v>1</v>
      </c>
      <c r="KP16" s="2" t="s">
        <v>190</v>
      </c>
      <c r="KQ16" s="2">
        <v>1</v>
      </c>
      <c r="KR16" s="2" t="s">
        <v>191</v>
      </c>
      <c r="KS16" s="2">
        <v>1</v>
      </c>
      <c r="KT16" s="2" t="s">
        <v>192</v>
      </c>
      <c r="KU16" s="2">
        <v>1</v>
      </c>
      <c r="KV16" s="2" t="s">
        <v>193</v>
      </c>
      <c r="KW16" s="2">
        <v>0.95833330000000005</v>
      </c>
      <c r="KX16" s="2" t="s">
        <v>194</v>
      </c>
      <c r="KY16" s="2">
        <v>1</v>
      </c>
      <c r="KZ16" s="2" t="s">
        <v>195</v>
      </c>
      <c r="LA16" s="2">
        <v>1</v>
      </c>
      <c r="LB16" s="2" t="s">
        <v>196</v>
      </c>
      <c r="LC16" s="2">
        <v>0.95833330000000005</v>
      </c>
      <c r="LD16" s="2" t="s">
        <v>197</v>
      </c>
      <c r="LE16" s="2">
        <v>0.95833330000000005</v>
      </c>
      <c r="LF16" s="2" t="s">
        <v>198</v>
      </c>
      <c r="LG16" s="2">
        <v>1</v>
      </c>
      <c r="LH16" s="2" t="s">
        <v>199</v>
      </c>
      <c r="LI16" s="2">
        <v>0.95833330000000005</v>
      </c>
      <c r="LJ16" s="2" t="s">
        <v>200</v>
      </c>
      <c r="LK16" s="2">
        <v>0.95833330000000005</v>
      </c>
    </row>
    <row r="17" spans="1:323" x14ac:dyDescent="0.25">
      <c r="A17" s="2">
        <v>12</v>
      </c>
      <c r="B17" s="2" t="s">
        <v>27</v>
      </c>
      <c r="C17" s="2" t="s">
        <v>45</v>
      </c>
      <c r="D17" s="2" t="s">
        <v>11</v>
      </c>
      <c r="E17" s="2">
        <v>28</v>
      </c>
      <c r="F17" s="2">
        <v>2</v>
      </c>
      <c r="G17" s="2" t="s">
        <v>218</v>
      </c>
      <c r="H17" s="2" t="s">
        <v>12</v>
      </c>
      <c r="I17" s="2">
        <v>108</v>
      </c>
      <c r="J17" s="2">
        <v>110</v>
      </c>
      <c r="K17" s="2">
        <v>111</v>
      </c>
      <c r="L17" s="2" t="s">
        <v>20</v>
      </c>
      <c r="M17" s="2">
        <v>5</v>
      </c>
      <c r="N17" s="2">
        <v>7.6341800000000006</v>
      </c>
      <c r="O17" s="2">
        <v>5.4718077476278362</v>
      </c>
      <c r="P17" s="2">
        <v>2.8725811999999395</v>
      </c>
      <c r="Q17" s="2">
        <v>2.3405604944527365</v>
      </c>
      <c r="R17" s="2">
        <f t="shared" si="14"/>
        <v>10.506761199999939</v>
      </c>
      <c r="S17" s="2">
        <v>0</v>
      </c>
      <c r="Y17" s="2">
        <f t="shared" si="15"/>
        <v>1</v>
      </c>
      <c r="Z17" s="2">
        <v>3</v>
      </c>
      <c r="AA17" s="2">
        <v>4.650266666666667</v>
      </c>
      <c r="AB17" s="2">
        <v>0.54876371357200115</v>
      </c>
      <c r="AC17" s="2">
        <v>2.7814390000000002</v>
      </c>
      <c r="AD17" s="2">
        <v>2.3835576597458261</v>
      </c>
      <c r="AE17" s="2">
        <f t="shared" si="3"/>
        <v>7.4317056666666677</v>
      </c>
      <c r="AF17" s="2">
        <v>1</v>
      </c>
      <c r="AG17" s="2">
        <v>11.569000000000001</v>
      </c>
      <c r="AI17" s="2">
        <v>5.8044880000000001</v>
      </c>
      <c r="AK17" s="2">
        <f t="shared" si="24"/>
        <v>17.373488000000002</v>
      </c>
      <c r="AL17" s="2">
        <v>0</v>
      </c>
      <c r="AR17" s="2">
        <f t="shared" si="16"/>
        <v>0.75</v>
      </c>
      <c r="AS17" s="2">
        <v>1</v>
      </c>
      <c r="AT17" s="2">
        <v>9.0157000000000007</v>
      </c>
      <c r="AV17" s="2">
        <v>3.0582679999999982</v>
      </c>
      <c r="AX17" s="2">
        <f t="shared" si="7"/>
        <v>12.073967999999999</v>
      </c>
      <c r="AY17" s="2">
        <v>0</v>
      </c>
      <c r="BE17" s="2">
        <v>0</v>
      </c>
      <c r="BK17" s="2">
        <f t="shared" si="17"/>
        <v>1</v>
      </c>
      <c r="BL17" s="2">
        <f t="shared" si="4"/>
        <v>-2.9839133333333336</v>
      </c>
      <c r="BM17" s="2">
        <f t="shared" si="5"/>
        <v>-4.3654333333333337</v>
      </c>
      <c r="BN17" s="2">
        <f t="shared" si="6"/>
        <v>-3.2141666666666673</v>
      </c>
      <c r="BO17" s="2">
        <v>5</v>
      </c>
      <c r="BP17" s="2">
        <v>0.86391799999999996</v>
      </c>
      <c r="BQ17" s="2">
        <v>0.56772654052809624</v>
      </c>
      <c r="BR17" s="2">
        <v>2.8725811999999395</v>
      </c>
      <c r="BS17" s="2">
        <v>2.3405604944527365</v>
      </c>
      <c r="BT17" s="2">
        <f t="shared" si="18"/>
        <v>3.7364991999999395</v>
      </c>
      <c r="BU17" s="2">
        <v>0</v>
      </c>
      <c r="CA17" s="2">
        <f t="shared" si="19"/>
        <v>1</v>
      </c>
      <c r="CB17" s="2">
        <v>4</v>
      </c>
      <c r="CC17" s="2">
        <v>1.0198324999999999</v>
      </c>
      <c r="CD17" s="2">
        <v>0.29370708348908919</v>
      </c>
      <c r="CE17" s="2">
        <v>3.5372012500000003</v>
      </c>
      <c r="CF17" s="2">
        <v>2.4641978530525739</v>
      </c>
      <c r="CG17" s="2">
        <f t="shared" si="20"/>
        <v>4.5570337500000004</v>
      </c>
      <c r="CH17" s="2">
        <v>0</v>
      </c>
      <c r="CN17" s="2">
        <v>0</v>
      </c>
      <c r="CT17" s="2">
        <f t="shared" si="21"/>
        <v>1</v>
      </c>
      <c r="CU17" s="2">
        <v>0</v>
      </c>
      <c r="DA17" s="2">
        <v>1</v>
      </c>
      <c r="DB17" s="2">
        <v>1.2685</v>
      </c>
      <c r="DD17" s="2">
        <v>3.0582679999999982</v>
      </c>
      <c r="DF17" s="2">
        <f t="shared" si="10"/>
        <v>4.3267679999999977</v>
      </c>
      <c r="DG17" s="2">
        <v>0</v>
      </c>
      <c r="DM17" s="2">
        <f t="shared" si="22"/>
        <v>0</v>
      </c>
      <c r="DN17" s="2">
        <f t="shared" si="11"/>
        <v>0.15591449999999996</v>
      </c>
      <c r="DP17" s="2">
        <f t="shared" si="13"/>
        <v>0.15591449999999996</v>
      </c>
      <c r="DS17" s="2">
        <v>14</v>
      </c>
      <c r="DT17" s="2">
        <v>1</v>
      </c>
      <c r="DU17" s="2">
        <v>2</v>
      </c>
      <c r="DV17" s="2">
        <v>0</v>
      </c>
      <c r="DW17" s="2">
        <v>3</v>
      </c>
      <c r="DX17" s="2">
        <v>8</v>
      </c>
      <c r="DY17" s="2">
        <v>-18</v>
      </c>
      <c r="DZ17" s="2">
        <v>-8</v>
      </c>
      <c r="EA17" s="2">
        <v>-5</v>
      </c>
      <c r="EB17" s="2">
        <v>-12</v>
      </c>
      <c r="EC17" s="2">
        <v>-2</v>
      </c>
      <c r="ED17" s="2">
        <v>9</v>
      </c>
      <c r="EF17" s="2">
        <v>40</v>
      </c>
      <c r="EH17" s="2">
        <v>68</v>
      </c>
      <c r="EK17" s="2" t="s">
        <v>210</v>
      </c>
      <c r="EL17" s="2">
        <v>0</v>
      </c>
      <c r="EM17" s="2">
        <v>0</v>
      </c>
      <c r="EN17" s="2">
        <v>0</v>
      </c>
      <c r="EO17" s="2">
        <v>0</v>
      </c>
      <c r="EP17" s="2">
        <v>0</v>
      </c>
      <c r="ER17" s="2">
        <v>22</v>
      </c>
      <c r="ES17" s="2" t="s">
        <v>146</v>
      </c>
      <c r="EV17" s="2">
        <v>36</v>
      </c>
      <c r="EW17" s="2">
        <v>32</v>
      </c>
      <c r="EX17" s="2">
        <v>4</v>
      </c>
      <c r="EY17" s="14"/>
      <c r="FA17" s="3">
        <v>25</v>
      </c>
      <c r="FB17" s="3">
        <v>0</v>
      </c>
      <c r="FC17" s="3">
        <v>0</v>
      </c>
      <c r="FD17" s="3">
        <v>0</v>
      </c>
      <c r="FE17" s="3">
        <v>25</v>
      </c>
      <c r="FF17" s="3">
        <v>17</v>
      </c>
      <c r="FG17" s="3" t="s">
        <v>257</v>
      </c>
      <c r="FH17" s="3">
        <v>0</v>
      </c>
      <c r="FI17" s="3" t="s">
        <v>258</v>
      </c>
      <c r="FJ17" s="3">
        <v>19</v>
      </c>
      <c r="FK17" s="3">
        <v>19</v>
      </c>
      <c r="FL17" s="3">
        <v>0</v>
      </c>
      <c r="FM17" s="3">
        <v>0</v>
      </c>
      <c r="FN17" s="3">
        <v>0</v>
      </c>
      <c r="FO17" s="3">
        <v>19</v>
      </c>
      <c r="FP17" s="13">
        <f t="shared" si="0"/>
        <v>61</v>
      </c>
      <c r="FQ17" s="13">
        <v>1</v>
      </c>
      <c r="FR17" s="13">
        <f t="shared" si="1"/>
        <v>0</v>
      </c>
      <c r="FS17" s="13">
        <v>1</v>
      </c>
      <c r="FT17" s="13">
        <f t="shared" si="2"/>
        <v>63</v>
      </c>
      <c r="FW17" s="2">
        <v>24</v>
      </c>
      <c r="FX17" s="2" t="s">
        <v>211</v>
      </c>
      <c r="FY17" s="2">
        <v>0</v>
      </c>
      <c r="FZ17" s="2">
        <v>0</v>
      </c>
      <c r="GA17" s="2">
        <v>25</v>
      </c>
      <c r="GD17" s="2">
        <v>12</v>
      </c>
      <c r="GE17" s="2">
        <v>0</v>
      </c>
      <c r="GF17" s="2">
        <v>12</v>
      </c>
      <c r="GG17" s="2">
        <v>0</v>
      </c>
      <c r="GH17" s="2">
        <v>17008</v>
      </c>
      <c r="GI17" s="2">
        <v>2</v>
      </c>
      <c r="GJ17" s="2">
        <v>9672</v>
      </c>
      <c r="GK17" s="2">
        <v>2</v>
      </c>
      <c r="GL17" s="2">
        <v>8078</v>
      </c>
      <c r="GM17" s="2">
        <v>1</v>
      </c>
      <c r="GN17" s="2">
        <v>6125</v>
      </c>
      <c r="GO17" s="2">
        <v>2</v>
      </c>
      <c r="GP17" s="2">
        <v>21422</v>
      </c>
      <c r="GQ17" s="2">
        <v>1</v>
      </c>
      <c r="GR17" s="2">
        <v>12265</v>
      </c>
      <c r="GS17" s="2">
        <v>2</v>
      </c>
      <c r="GT17" s="2">
        <v>20218</v>
      </c>
      <c r="GU17" s="2">
        <v>2</v>
      </c>
      <c r="GV17" s="2">
        <v>17500</v>
      </c>
      <c r="GW17" s="2">
        <v>1</v>
      </c>
      <c r="GX17" s="2">
        <v>6360</v>
      </c>
      <c r="GY17" s="2">
        <v>2</v>
      </c>
      <c r="GZ17" s="2">
        <v>37688</v>
      </c>
      <c r="HA17" s="2">
        <v>1</v>
      </c>
      <c r="HB17" s="2">
        <v>10641</v>
      </c>
      <c r="HC17" s="2">
        <v>1</v>
      </c>
      <c r="HD17" s="2">
        <v>30281</v>
      </c>
      <c r="HE17" s="2">
        <v>2</v>
      </c>
      <c r="HF17" s="2">
        <v>23844</v>
      </c>
      <c r="HH17" s="2" t="s">
        <v>147</v>
      </c>
      <c r="HI17" s="2">
        <v>28</v>
      </c>
      <c r="HJ17" s="2" t="s">
        <v>148</v>
      </c>
      <c r="HK17" s="2">
        <v>60</v>
      </c>
      <c r="HL17" s="2" t="s">
        <v>149</v>
      </c>
      <c r="HM17" s="2">
        <v>114</v>
      </c>
      <c r="HN17" s="2" t="s">
        <v>150</v>
      </c>
      <c r="HO17" s="2">
        <v>585</v>
      </c>
      <c r="HP17" s="2" t="s">
        <v>151</v>
      </c>
      <c r="HQ17" s="2">
        <v>98</v>
      </c>
      <c r="HR17" s="2" t="s">
        <v>152</v>
      </c>
      <c r="HS17" s="2">
        <v>312</v>
      </c>
      <c r="HT17" s="2" t="s">
        <v>153</v>
      </c>
      <c r="HU17" s="2">
        <v>594</v>
      </c>
      <c r="HV17" s="2" t="s">
        <v>154</v>
      </c>
      <c r="HW17" s="2">
        <v>679</v>
      </c>
      <c r="HX17" s="2" t="s">
        <v>155</v>
      </c>
      <c r="HY17" s="2">
        <v>578</v>
      </c>
      <c r="HZ17" s="2" t="s">
        <v>156</v>
      </c>
      <c r="IA17" s="2">
        <v>563</v>
      </c>
      <c r="IB17" s="2" t="s">
        <v>157</v>
      </c>
      <c r="IC17" s="2">
        <v>703</v>
      </c>
      <c r="ID17" s="2" t="s">
        <v>158</v>
      </c>
      <c r="IE17" s="2">
        <v>500</v>
      </c>
      <c r="IF17" s="2" t="s">
        <v>159</v>
      </c>
      <c r="IG17" s="2">
        <v>563</v>
      </c>
      <c r="IH17" s="2" t="s">
        <v>160</v>
      </c>
      <c r="II17" s="2">
        <v>703</v>
      </c>
      <c r="IJ17" s="2" t="s">
        <v>161</v>
      </c>
      <c r="IK17" s="2">
        <v>531</v>
      </c>
      <c r="IL17" s="2" t="s">
        <v>162</v>
      </c>
      <c r="IM17" s="2">
        <v>515</v>
      </c>
      <c r="IN17" s="2" t="s">
        <v>163</v>
      </c>
      <c r="IO17" s="2">
        <v>609</v>
      </c>
      <c r="IP17" s="2" t="s">
        <v>164</v>
      </c>
      <c r="IQ17" s="2">
        <v>492</v>
      </c>
      <c r="IR17" s="2" t="s">
        <v>165</v>
      </c>
      <c r="IS17" s="2">
        <v>601</v>
      </c>
      <c r="IT17" s="2" t="s">
        <v>166</v>
      </c>
      <c r="IU17" s="2">
        <v>674</v>
      </c>
      <c r="IV17" s="2" t="s">
        <v>167</v>
      </c>
      <c r="IW17" s="2">
        <v>588</v>
      </c>
      <c r="IX17" s="2" t="s">
        <v>168</v>
      </c>
      <c r="IY17" s="2">
        <v>580</v>
      </c>
      <c r="IZ17" s="2" t="s">
        <v>169</v>
      </c>
      <c r="JA17" s="2">
        <v>696</v>
      </c>
      <c r="JB17" s="2" t="s">
        <v>170</v>
      </c>
      <c r="JC17" s="2">
        <v>496</v>
      </c>
      <c r="JD17" s="2" t="s">
        <v>171</v>
      </c>
      <c r="JE17" s="2">
        <v>568</v>
      </c>
      <c r="JF17" s="2" t="s">
        <v>172</v>
      </c>
      <c r="JG17" s="2">
        <v>703</v>
      </c>
      <c r="JH17" s="2" t="s">
        <v>173</v>
      </c>
      <c r="JI17" s="2">
        <v>528</v>
      </c>
      <c r="JJ17" s="2" t="s">
        <v>174</v>
      </c>
      <c r="JK17" s="2">
        <v>510</v>
      </c>
      <c r="JL17" s="2" t="s">
        <v>175</v>
      </c>
      <c r="JM17" s="2">
        <v>602</v>
      </c>
      <c r="JN17" s="2" t="s">
        <v>176</v>
      </c>
      <c r="JO17" s="2">
        <v>485</v>
      </c>
      <c r="JP17" s="2" t="s">
        <v>177</v>
      </c>
      <c r="JQ17" s="2">
        <v>68</v>
      </c>
      <c r="JR17" s="2" t="s">
        <v>178</v>
      </c>
      <c r="JS17" s="2">
        <v>56</v>
      </c>
      <c r="JT17" s="2" t="s">
        <v>179</v>
      </c>
      <c r="JU17" s="2">
        <v>74</v>
      </c>
      <c r="JV17" s="2" t="s">
        <v>180</v>
      </c>
      <c r="JW17" s="2">
        <v>68</v>
      </c>
      <c r="JX17" s="2" t="s">
        <v>181</v>
      </c>
      <c r="JY17" s="2">
        <v>78</v>
      </c>
      <c r="JZ17" s="2" t="s">
        <v>182</v>
      </c>
      <c r="KA17" s="2">
        <v>59</v>
      </c>
      <c r="KB17" s="2" t="s">
        <v>183</v>
      </c>
      <c r="KC17" s="2">
        <v>44</v>
      </c>
      <c r="KD17" s="2" t="s">
        <v>184</v>
      </c>
      <c r="KE17" s="2">
        <v>54</v>
      </c>
      <c r="KF17" s="2" t="s">
        <v>185</v>
      </c>
      <c r="KG17" s="2">
        <v>68</v>
      </c>
      <c r="KH17" s="2" t="s">
        <v>186</v>
      </c>
      <c r="KI17" s="2">
        <v>54</v>
      </c>
      <c r="KJ17" s="2" t="s">
        <v>187</v>
      </c>
      <c r="KK17" s="2">
        <v>73</v>
      </c>
      <c r="KL17" s="2" t="s">
        <v>188</v>
      </c>
      <c r="KM17" s="2">
        <v>55</v>
      </c>
      <c r="KN17" s="2" t="s">
        <v>189</v>
      </c>
      <c r="KO17" s="2">
        <v>1</v>
      </c>
      <c r="KP17" s="2" t="s">
        <v>190</v>
      </c>
      <c r="KQ17" s="2">
        <v>1</v>
      </c>
      <c r="KR17" s="2" t="s">
        <v>191</v>
      </c>
      <c r="KS17" s="2">
        <v>1</v>
      </c>
      <c r="KT17" s="2" t="s">
        <v>192</v>
      </c>
      <c r="KU17" s="2">
        <v>0.95833330000000005</v>
      </c>
      <c r="KV17" s="2" t="s">
        <v>193</v>
      </c>
      <c r="KW17" s="2">
        <v>1</v>
      </c>
      <c r="KX17" s="2" t="s">
        <v>194</v>
      </c>
      <c r="KY17" s="2">
        <v>1</v>
      </c>
      <c r="KZ17" s="2" t="s">
        <v>195</v>
      </c>
      <c r="LA17" s="2">
        <v>1</v>
      </c>
      <c r="LB17" s="2" t="s">
        <v>196</v>
      </c>
      <c r="LC17" s="2">
        <v>0.95833330000000005</v>
      </c>
      <c r="LD17" s="2" t="s">
        <v>197</v>
      </c>
      <c r="LE17" s="2">
        <v>0.95833330000000005</v>
      </c>
      <c r="LF17" s="2" t="s">
        <v>198</v>
      </c>
      <c r="LG17" s="2">
        <v>1</v>
      </c>
      <c r="LH17" s="2" t="s">
        <v>199</v>
      </c>
      <c r="LI17" s="2">
        <v>0.95833330000000005</v>
      </c>
      <c r="LJ17" s="2" t="s">
        <v>200</v>
      </c>
      <c r="LK17" s="2">
        <v>1</v>
      </c>
    </row>
    <row r="18" spans="1:323" x14ac:dyDescent="0.25">
      <c r="A18" s="2">
        <v>3</v>
      </c>
      <c r="B18" s="5">
        <v>40700</v>
      </c>
      <c r="C18" s="2" t="s">
        <v>42</v>
      </c>
      <c r="D18" s="2" t="s">
        <v>15</v>
      </c>
      <c r="E18" s="2">
        <v>26</v>
      </c>
      <c r="F18" s="2">
        <v>2</v>
      </c>
      <c r="G18" s="2" t="s">
        <v>218</v>
      </c>
      <c r="H18" s="2" t="s">
        <v>12</v>
      </c>
      <c r="I18" s="2">
        <v>101</v>
      </c>
      <c r="J18" s="2">
        <v>102</v>
      </c>
      <c r="K18" s="2">
        <v>102</v>
      </c>
      <c r="L18" s="2" t="s">
        <v>13</v>
      </c>
      <c r="M18" s="2">
        <v>2</v>
      </c>
      <c r="N18" s="2">
        <v>26.647500000000001</v>
      </c>
      <c r="O18" s="2">
        <v>2.7445642604974649</v>
      </c>
      <c r="P18" s="2">
        <v>3.0659289999999828</v>
      </c>
      <c r="Q18" s="2">
        <v>1.1419661379078112</v>
      </c>
      <c r="R18" s="2">
        <f t="shared" si="14"/>
        <v>29.713428999999984</v>
      </c>
      <c r="S18" s="2">
        <v>0</v>
      </c>
      <c r="Y18" s="2">
        <f t="shared" si="15"/>
        <v>1</v>
      </c>
      <c r="Z18" s="2">
        <v>0</v>
      </c>
      <c r="AF18" s="2">
        <v>3</v>
      </c>
      <c r="AG18" s="2">
        <v>16.279533333333333</v>
      </c>
      <c r="AH18" s="2">
        <v>7.3313233091532179</v>
      </c>
      <c r="AI18" s="2">
        <v>2.303232999999949</v>
      </c>
      <c r="AJ18" s="2">
        <v>0.61229585357808924</v>
      </c>
      <c r="AK18" s="2">
        <f t="shared" si="24"/>
        <v>18.582766333333282</v>
      </c>
      <c r="AL18" s="2">
        <v>0</v>
      </c>
      <c r="AR18" s="2">
        <f t="shared" si="16"/>
        <v>0</v>
      </c>
      <c r="AS18" s="2">
        <v>3</v>
      </c>
      <c r="AT18" s="2">
        <v>16.951566666666668</v>
      </c>
      <c r="AU18" s="2">
        <v>13.10635720913074</v>
      </c>
      <c r="AV18" s="2">
        <v>3.1755850000000123</v>
      </c>
      <c r="AW18" s="2">
        <v>2.727310849329041</v>
      </c>
      <c r="AX18" s="2">
        <f t="shared" si="7"/>
        <v>20.127151666666681</v>
      </c>
      <c r="AY18" s="2">
        <v>0</v>
      </c>
      <c r="BE18" s="2">
        <v>0</v>
      </c>
      <c r="BK18" s="2">
        <f t="shared" si="17"/>
        <v>1</v>
      </c>
      <c r="BO18" s="2">
        <v>1</v>
      </c>
      <c r="BP18" s="2">
        <v>4.5060000000000002</v>
      </c>
      <c r="BR18" s="2">
        <v>2.2584369999999581</v>
      </c>
      <c r="BT18" s="2">
        <f t="shared" si="18"/>
        <v>6.7644369999999583</v>
      </c>
      <c r="BU18" s="2">
        <v>1</v>
      </c>
      <c r="BV18" s="2">
        <v>9.6372</v>
      </c>
      <c r="BX18" s="2">
        <v>3.8734210000000076</v>
      </c>
      <c r="BZ18" s="2">
        <f t="shared" si="8"/>
        <v>13.510621000000008</v>
      </c>
      <c r="CA18" s="2">
        <f t="shared" si="19"/>
        <v>0.5</v>
      </c>
      <c r="CB18" s="2">
        <v>3</v>
      </c>
      <c r="CC18" s="2">
        <v>6.1262333333333325</v>
      </c>
      <c r="CD18" s="2">
        <v>4.0275488827987358</v>
      </c>
      <c r="CE18" s="2">
        <v>2.303232999999949</v>
      </c>
      <c r="CF18" s="2">
        <v>0.61229585357808924</v>
      </c>
      <c r="CG18" s="2">
        <f t="shared" si="20"/>
        <v>8.4294663333332807</v>
      </c>
      <c r="CH18" s="2">
        <v>0</v>
      </c>
      <c r="CN18" s="2">
        <v>0</v>
      </c>
      <c r="CT18" s="2">
        <f t="shared" si="21"/>
        <v>1</v>
      </c>
      <c r="CU18" s="2">
        <v>2</v>
      </c>
      <c r="CV18" s="2">
        <v>8.4805500000000009</v>
      </c>
      <c r="CW18" s="2">
        <v>2.7091382107600115</v>
      </c>
      <c r="CX18" s="2">
        <v>4.141032000000024</v>
      </c>
      <c r="CY18" s="2">
        <v>3.0469528186175858</v>
      </c>
      <c r="CZ18" s="2">
        <f t="shared" si="9"/>
        <v>12.621582000000025</v>
      </c>
      <c r="DA18" s="2">
        <v>1</v>
      </c>
      <c r="DB18" s="2">
        <v>0.88405999999999996</v>
      </c>
      <c r="DD18" s="2">
        <v>1.2446909999999889</v>
      </c>
      <c r="DF18" s="2">
        <f t="shared" si="10"/>
        <v>2.1287509999999887</v>
      </c>
      <c r="DG18" s="2">
        <v>0</v>
      </c>
      <c r="DM18" s="2">
        <f t="shared" si="22"/>
        <v>0.66666666666666663</v>
      </c>
      <c r="DN18" s="2">
        <f t="shared" si="11"/>
        <v>1.6202333333333323</v>
      </c>
      <c r="DO18" s="2">
        <f t="shared" si="12"/>
        <v>-2.3543166666666684</v>
      </c>
      <c r="DP18" s="2">
        <f t="shared" si="13"/>
        <v>-1.0294666666666679</v>
      </c>
      <c r="DS18" s="2">
        <v>21</v>
      </c>
      <c r="DT18" s="2">
        <v>3</v>
      </c>
      <c r="DU18" s="2">
        <v>4</v>
      </c>
      <c r="DV18" s="2">
        <v>5</v>
      </c>
      <c r="DW18" s="2">
        <v>6</v>
      </c>
      <c r="DX18" s="2">
        <v>3</v>
      </c>
      <c r="DY18" s="2">
        <v>-18</v>
      </c>
      <c r="DZ18" s="2">
        <v>-7</v>
      </c>
      <c r="EA18" s="2">
        <v>-4</v>
      </c>
      <c r="EB18" s="2">
        <v>0</v>
      </c>
      <c r="EC18" s="2">
        <v>0</v>
      </c>
      <c r="ED18" s="2">
        <v>-7</v>
      </c>
      <c r="EF18" s="2">
        <v>37</v>
      </c>
      <c r="EH18" s="2">
        <v>45</v>
      </c>
      <c r="EL18" s="2">
        <v>3</v>
      </c>
      <c r="EM18" s="2">
        <v>1</v>
      </c>
      <c r="EN18" s="2">
        <v>0</v>
      </c>
      <c r="EO18" s="2">
        <v>1</v>
      </c>
      <c r="EP18" s="2">
        <v>1</v>
      </c>
      <c r="ER18" s="2">
        <v>29</v>
      </c>
      <c r="ES18" s="2" t="s">
        <v>146</v>
      </c>
      <c r="EV18" s="2">
        <v>36</v>
      </c>
      <c r="EW18" s="2">
        <v>18</v>
      </c>
      <c r="EX18" s="2">
        <v>18</v>
      </c>
      <c r="EY18" s="14"/>
      <c r="FA18" s="3">
        <v>17</v>
      </c>
      <c r="FB18" s="3" t="s">
        <v>259</v>
      </c>
      <c r="FC18" s="3">
        <v>0</v>
      </c>
      <c r="FD18" s="3">
        <v>0</v>
      </c>
      <c r="FE18" s="3">
        <v>18</v>
      </c>
      <c r="FF18" s="3">
        <v>11</v>
      </c>
      <c r="FG18" s="3">
        <v>0</v>
      </c>
      <c r="FH18" s="3">
        <v>0</v>
      </c>
      <c r="FI18" s="3" t="s">
        <v>260</v>
      </c>
      <c r="FJ18" s="3">
        <v>13</v>
      </c>
      <c r="FK18" s="3">
        <v>16</v>
      </c>
      <c r="FL18" s="3" t="s">
        <v>261</v>
      </c>
      <c r="FM18" s="3">
        <v>0</v>
      </c>
      <c r="FN18" s="3" t="s">
        <v>262</v>
      </c>
      <c r="FO18" s="3">
        <v>20</v>
      </c>
      <c r="FP18" s="13">
        <f t="shared" si="0"/>
        <v>44</v>
      </c>
      <c r="FQ18" s="13">
        <v>3</v>
      </c>
      <c r="FR18" s="13">
        <f t="shared" si="1"/>
        <v>0</v>
      </c>
      <c r="FS18" s="13">
        <v>4</v>
      </c>
      <c r="FT18" s="13">
        <f t="shared" si="2"/>
        <v>51</v>
      </c>
      <c r="FW18" s="2">
        <v>20</v>
      </c>
      <c r="FX18" s="2">
        <v>0</v>
      </c>
      <c r="FY18" s="2">
        <v>0</v>
      </c>
      <c r="FZ18" s="2">
        <v>0</v>
      </c>
      <c r="GA18" s="2">
        <v>20</v>
      </c>
      <c r="GD18" s="2">
        <v>12</v>
      </c>
      <c r="GE18" s="2">
        <v>0</v>
      </c>
      <c r="GF18" s="2">
        <v>12</v>
      </c>
      <c r="GG18" s="2">
        <v>0</v>
      </c>
      <c r="GH18" s="2">
        <v>5926</v>
      </c>
      <c r="GI18" s="2">
        <v>2</v>
      </c>
      <c r="GJ18" s="2">
        <v>3750</v>
      </c>
      <c r="GK18" s="2">
        <v>2</v>
      </c>
      <c r="GL18" s="2">
        <v>2547</v>
      </c>
      <c r="GM18" s="2">
        <v>1</v>
      </c>
      <c r="GN18" s="2">
        <v>2828</v>
      </c>
      <c r="GO18" s="2">
        <v>2</v>
      </c>
      <c r="GP18" s="2">
        <v>7359</v>
      </c>
      <c r="GQ18" s="2">
        <v>1</v>
      </c>
      <c r="GR18" s="2">
        <v>21562</v>
      </c>
      <c r="GS18" s="2">
        <v>2</v>
      </c>
      <c r="GT18" s="2">
        <v>3797</v>
      </c>
      <c r="GU18" s="2">
        <v>2</v>
      </c>
      <c r="GV18" s="2">
        <v>3625</v>
      </c>
      <c r="GW18" s="2">
        <v>1</v>
      </c>
      <c r="GX18" s="2">
        <v>4313</v>
      </c>
      <c r="GY18" s="2">
        <v>2</v>
      </c>
      <c r="GZ18" s="2">
        <v>4859</v>
      </c>
      <c r="HA18" s="2">
        <v>1</v>
      </c>
      <c r="HB18" s="2">
        <v>5641</v>
      </c>
      <c r="HC18" s="2">
        <v>1</v>
      </c>
      <c r="HD18" s="2">
        <v>8094</v>
      </c>
      <c r="HE18" s="2">
        <v>2</v>
      </c>
      <c r="HF18" s="2">
        <v>2734</v>
      </c>
      <c r="HH18" s="2" t="s">
        <v>147</v>
      </c>
      <c r="HI18" s="2">
        <v>77</v>
      </c>
      <c r="HJ18" s="2" t="s">
        <v>148</v>
      </c>
      <c r="HK18" s="2">
        <v>36</v>
      </c>
      <c r="HL18" s="2" t="s">
        <v>149</v>
      </c>
      <c r="HM18" s="2">
        <v>121</v>
      </c>
      <c r="HN18" s="2" t="s">
        <v>150</v>
      </c>
      <c r="HO18" s="2">
        <v>596</v>
      </c>
      <c r="HP18" s="2" t="s">
        <v>151</v>
      </c>
      <c r="HQ18" s="2">
        <v>98</v>
      </c>
      <c r="HR18" s="2" t="s">
        <v>152</v>
      </c>
      <c r="HS18" s="2">
        <v>312</v>
      </c>
      <c r="HT18" s="2" t="s">
        <v>153</v>
      </c>
      <c r="HU18" s="2">
        <v>632</v>
      </c>
      <c r="HV18" s="2" t="s">
        <v>154</v>
      </c>
      <c r="HW18" s="2">
        <v>734</v>
      </c>
      <c r="HX18" s="2" t="s">
        <v>155</v>
      </c>
      <c r="HY18" s="2">
        <v>578</v>
      </c>
      <c r="HZ18" s="2" t="s">
        <v>156</v>
      </c>
      <c r="IA18" s="2">
        <v>539</v>
      </c>
      <c r="IB18" s="2" t="s">
        <v>157</v>
      </c>
      <c r="IC18" s="2">
        <v>672</v>
      </c>
      <c r="ID18" s="2" t="s">
        <v>158</v>
      </c>
      <c r="IE18" s="2">
        <v>500</v>
      </c>
      <c r="IF18" s="2" t="s">
        <v>159</v>
      </c>
      <c r="IG18" s="2">
        <v>554</v>
      </c>
      <c r="IH18" s="2" t="s">
        <v>160</v>
      </c>
      <c r="II18" s="2">
        <v>710</v>
      </c>
      <c r="IJ18" s="2" t="s">
        <v>161</v>
      </c>
      <c r="IK18" s="2">
        <v>539</v>
      </c>
      <c r="IL18" s="2" t="s">
        <v>162</v>
      </c>
      <c r="IM18" s="2">
        <v>547</v>
      </c>
      <c r="IN18" s="2" t="s">
        <v>163</v>
      </c>
      <c r="IO18" s="2">
        <v>640</v>
      </c>
      <c r="IP18" s="2" t="s">
        <v>164</v>
      </c>
      <c r="IQ18" s="2">
        <v>507</v>
      </c>
      <c r="IR18" s="2" t="s">
        <v>165</v>
      </c>
      <c r="IS18" s="2">
        <v>620</v>
      </c>
      <c r="IT18" s="2" t="s">
        <v>166</v>
      </c>
      <c r="IU18" s="2">
        <v>705</v>
      </c>
      <c r="IV18" s="2" t="s">
        <v>167</v>
      </c>
      <c r="IW18" s="2">
        <v>593</v>
      </c>
      <c r="IX18" s="2" t="s">
        <v>168</v>
      </c>
      <c r="IY18" s="2">
        <v>552</v>
      </c>
      <c r="IZ18" s="2" t="s">
        <v>169</v>
      </c>
      <c r="JA18" s="2">
        <v>652</v>
      </c>
      <c r="JB18" s="2" t="s">
        <v>170</v>
      </c>
      <c r="JC18" s="2">
        <v>505</v>
      </c>
      <c r="JD18" s="2" t="s">
        <v>171</v>
      </c>
      <c r="JE18" s="2">
        <v>558</v>
      </c>
      <c r="JF18" s="2" t="s">
        <v>172</v>
      </c>
      <c r="JG18" s="2">
        <v>682</v>
      </c>
      <c r="JH18" s="2" t="s">
        <v>173</v>
      </c>
      <c r="JI18" s="2">
        <v>555</v>
      </c>
      <c r="JJ18" s="2" t="s">
        <v>174</v>
      </c>
      <c r="JK18" s="2">
        <v>565</v>
      </c>
      <c r="JL18" s="2" t="s">
        <v>175</v>
      </c>
      <c r="JM18" s="2">
        <v>647</v>
      </c>
      <c r="JN18" s="2" t="s">
        <v>176</v>
      </c>
      <c r="JO18" s="2">
        <v>491</v>
      </c>
      <c r="JP18" s="2" t="s">
        <v>177</v>
      </c>
      <c r="JQ18" s="2">
        <v>164</v>
      </c>
      <c r="JR18" s="2" t="s">
        <v>178</v>
      </c>
      <c r="JS18" s="2">
        <v>176</v>
      </c>
      <c r="JT18" s="2" t="s">
        <v>179</v>
      </c>
      <c r="JU18" s="2">
        <v>204</v>
      </c>
      <c r="JV18" s="2" t="s">
        <v>180</v>
      </c>
      <c r="JW18" s="2">
        <v>135</v>
      </c>
      <c r="JX18" s="2" t="s">
        <v>181</v>
      </c>
      <c r="JY18" s="2">
        <v>78</v>
      </c>
      <c r="JZ18" s="2" t="s">
        <v>182</v>
      </c>
      <c r="KA18" s="2">
        <v>68</v>
      </c>
      <c r="KB18" s="2" t="s">
        <v>183</v>
      </c>
      <c r="KC18" s="2">
        <v>43</v>
      </c>
      <c r="KD18" s="2" t="s">
        <v>184</v>
      </c>
      <c r="KE18" s="2">
        <v>142</v>
      </c>
      <c r="KF18" s="2" t="s">
        <v>185</v>
      </c>
      <c r="KG18" s="2">
        <v>108</v>
      </c>
      <c r="KH18" s="2" t="s">
        <v>186</v>
      </c>
      <c r="KI18" s="2">
        <v>109</v>
      </c>
      <c r="KJ18" s="2" t="s">
        <v>187</v>
      </c>
      <c r="KK18" s="2">
        <v>74</v>
      </c>
      <c r="KL18" s="2" t="s">
        <v>188</v>
      </c>
      <c r="KM18" s="2">
        <v>78</v>
      </c>
      <c r="KN18" s="2" t="s">
        <v>189</v>
      </c>
      <c r="KO18" s="2">
        <v>1</v>
      </c>
      <c r="KP18" s="2" t="s">
        <v>190</v>
      </c>
      <c r="KQ18" s="2">
        <v>1</v>
      </c>
      <c r="KR18" s="2" t="s">
        <v>191</v>
      </c>
      <c r="KS18" s="2">
        <v>1</v>
      </c>
      <c r="KT18" s="2" t="s">
        <v>192</v>
      </c>
      <c r="KU18" s="2">
        <v>1</v>
      </c>
      <c r="KV18" s="2" t="s">
        <v>193</v>
      </c>
      <c r="KW18" s="2">
        <v>0.95833330000000005</v>
      </c>
      <c r="KX18" s="2" t="s">
        <v>194</v>
      </c>
      <c r="KY18" s="2">
        <v>1</v>
      </c>
      <c r="KZ18" s="2" t="s">
        <v>195</v>
      </c>
      <c r="LA18" s="2">
        <v>1</v>
      </c>
      <c r="LB18" s="2" t="s">
        <v>196</v>
      </c>
      <c r="LC18" s="2">
        <v>0.91666669999999995</v>
      </c>
      <c r="LD18" s="2" t="s">
        <v>197</v>
      </c>
      <c r="LE18" s="2">
        <v>1</v>
      </c>
      <c r="LF18" s="2" t="s">
        <v>198</v>
      </c>
      <c r="LG18" s="2">
        <v>1</v>
      </c>
      <c r="LH18" s="2" t="s">
        <v>199</v>
      </c>
      <c r="LI18" s="2">
        <v>1</v>
      </c>
      <c r="LJ18" s="2" t="s">
        <v>200</v>
      </c>
      <c r="LK18" s="2">
        <v>1</v>
      </c>
    </row>
    <row r="19" spans="1:323" x14ac:dyDescent="0.25">
      <c r="A19" s="2">
        <v>20</v>
      </c>
      <c r="B19" s="2" t="s">
        <v>33</v>
      </c>
      <c r="C19" s="2" t="s">
        <v>50</v>
      </c>
      <c r="D19" s="2" t="s">
        <v>15</v>
      </c>
      <c r="E19" s="2">
        <v>24</v>
      </c>
      <c r="F19" s="2">
        <v>8</v>
      </c>
      <c r="G19" s="2" t="s">
        <v>35</v>
      </c>
      <c r="H19" s="2" t="s">
        <v>12</v>
      </c>
      <c r="I19" s="2">
        <v>109</v>
      </c>
      <c r="J19" s="2">
        <v>100</v>
      </c>
      <c r="K19" s="2">
        <v>107</v>
      </c>
      <c r="L19" s="2" t="s">
        <v>13</v>
      </c>
      <c r="M19" s="2">
        <v>3</v>
      </c>
      <c r="N19" s="2">
        <v>8.1666333333333316</v>
      </c>
      <c r="O19" s="2">
        <v>1.173237726691972</v>
      </c>
      <c r="P19" s="2">
        <v>2.4984196666666869</v>
      </c>
      <c r="Q19" s="2">
        <v>1.1971164650359678</v>
      </c>
      <c r="R19" s="2">
        <f t="shared" si="14"/>
        <v>10.665053000000018</v>
      </c>
      <c r="S19" s="2">
        <v>0</v>
      </c>
      <c r="Y19" s="2">
        <f t="shared" si="15"/>
        <v>1</v>
      </c>
      <c r="Z19" s="2">
        <v>0</v>
      </c>
      <c r="AF19" s="2">
        <v>2</v>
      </c>
      <c r="AG19" s="2">
        <v>12.402150000000001</v>
      </c>
      <c r="AH19" s="2">
        <v>6.9929325125443631</v>
      </c>
      <c r="AI19" s="2">
        <v>3.48970300000002</v>
      </c>
      <c r="AJ19" s="2">
        <v>3.2792317393832264</v>
      </c>
      <c r="AK19" s="2">
        <f t="shared" si="24"/>
        <v>15.891853000000021</v>
      </c>
      <c r="AL19" s="2">
        <v>0</v>
      </c>
      <c r="AR19" s="2">
        <f t="shared" si="16"/>
        <v>0</v>
      </c>
      <c r="AS19" s="2">
        <v>2</v>
      </c>
      <c r="AT19" s="2">
        <v>21.346399999999999</v>
      </c>
      <c r="AU19" s="2">
        <v>7.8518551196516562</v>
      </c>
      <c r="AV19" s="2">
        <v>5.1508905000000027</v>
      </c>
      <c r="AW19" s="2">
        <v>0.75424039790007513</v>
      </c>
      <c r="AX19" s="2">
        <f t="shared" si="7"/>
        <v>26.497290500000002</v>
      </c>
      <c r="AY19" s="2">
        <v>1</v>
      </c>
      <c r="AZ19" s="2">
        <v>8.5545000000000009</v>
      </c>
      <c r="BB19" s="2">
        <v>1.4600570000000062</v>
      </c>
      <c r="BD19" s="2">
        <f t="shared" si="25"/>
        <v>10.014557000000007</v>
      </c>
      <c r="BE19" s="2">
        <v>0</v>
      </c>
      <c r="BK19" s="2">
        <f t="shared" si="17"/>
        <v>0.66666666666666663</v>
      </c>
      <c r="BO19" s="2">
        <v>3</v>
      </c>
      <c r="BP19" s="2">
        <v>0.95617333333333343</v>
      </c>
      <c r="BQ19" s="2">
        <v>0.49749214007191422</v>
      </c>
      <c r="BR19" s="2">
        <v>2.4984196666666869</v>
      </c>
      <c r="BS19" s="2">
        <v>1.1971164650359678</v>
      </c>
      <c r="BT19" s="2">
        <f t="shared" si="18"/>
        <v>3.4545930000000205</v>
      </c>
      <c r="BU19" s="2">
        <v>0</v>
      </c>
      <c r="CA19" s="2">
        <f t="shared" si="19"/>
        <v>1</v>
      </c>
      <c r="CB19" s="2">
        <v>2</v>
      </c>
      <c r="CC19" s="2">
        <v>1.1053649999999999</v>
      </c>
      <c r="CD19" s="2">
        <v>0.56092659631185271</v>
      </c>
      <c r="CE19" s="2">
        <v>3.48970300000002</v>
      </c>
      <c r="CF19" s="2">
        <v>3.2792317393832264</v>
      </c>
      <c r="CG19" s="2">
        <f t="shared" si="20"/>
        <v>4.5950680000000199</v>
      </c>
      <c r="CH19" s="2">
        <v>0</v>
      </c>
      <c r="CN19" s="2">
        <v>0</v>
      </c>
      <c r="CT19" s="2">
        <f t="shared" si="21"/>
        <v>1</v>
      </c>
      <c r="CU19" s="2">
        <v>2</v>
      </c>
      <c r="CV19" s="2">
        <v>4.9363000000000001</v>
      </c>
      <c r="CW19" s="2">
        <v>4.8808752678182641</v>
      </c>
      <c r="CX19" s="2">
        <v>5.1508905000000027</v>
      </c>
      <c r="CY19" s="2">
        <v>0.75424039790007513</v>
      </c>
      <c r="CZ19" s="2">
        <f t="shared" si="9"/>
        <v>10.087190500000002</v>
      </c>
      <c r="DA19" s="2">
        <v>1</v>
      </c>
      <c r="DB19" s="2">
        <v>1.3836999999999999</v>
      </c>
      <c r="DD19" s="2">
        <v>1.4600570000000062</v>
      </c>
      <c r="DF19" s="2">
        <f t="shared" si="10"/>
        <v>2.8437570000000063</v>
      </c>
      <c r="DG19" s="2">
        <v>0</v>
      </c>
      <c r="DM19" s="2">
        <f t="shared" si="22"/>
        <v>0.66666666666666663</v>
      </c>
      <c r="DN19" s="2">
        <f t="shared" si="11"/>
        <v>0.1491916666666665</v>
      </c>
      <c r="DO19" s="2">
        <f t="shared" si="12"/>
        <v>-3.8309350000000002</v>
      </c>
      <c r="DP19" s="2">
        <f t="shared" si="13"/>
        <v>-1.4428590000000003</v>
      </c>
      <c r="DS19" s="2">
        <v>17</v>
      </c>
      <c r="DT19" s="2">
        <v>2</v>
      </c>
      <c r="DU19" s="2">
        <v>4</v>
      </c>
      <c r="DV19" s="2">
        <v>2</v>
      </c>
      <c r="DW19" s="2">
        <v>2</v>
      </c>
      <c r="DX19" s="2">
        <v>7</v>
      </c>
      <c r="DY19" s="2">
        <v>-32</v>
      </c>
      <c r="DZ19" s="2">
        <v>-10</v>
      </c>
      <c r="EA19" s="2">
        <v>-6</v>
      </c>
      <c r="EB19" s="2">
        <v>-10</v>
      </c>
      <c r="EC19" s="2">
        <v>-10</v>
      </c>
      <c r="ED19" s="2">
        <v>4</v>
      </c>
      <c r="EF19" s="2">
        <v>37</v>
      </c>
      <c r="EH19" s="2">
        <v>79</v>
      </c>
      <c r="EL19" s="2">
        <v>3</v>
      </c>
      <c r="EM19" s="2">
        <v>1</v>
      </c>
      <c r="EN19" s="2">
        <v>0</v>
      </c>
      <c r="EO19" s="2">
        <v>1</v>
      </c>
      <c r="EP19" s="2">
        <v>1</v>
      </c>
      <c r="ER19" s="2">
        <v>29</v>
      </c>
      <c r="ES19" s="2" t="s">
        <v>146</v>
      </c>
      <c r="EV19" s="2">
        <v>36</v>
      </c>
      <c r="EW19" s="2">
        <v>26</v>
      </c>
      <c r="EX19" s="2">
        <v>10</v>
      </c>
      <c r="EY19" s="14"/>
      <c r="FA19" s="3">
        <v>15</v>
      </c>
      <c r="FB19" s="3">
        <v>0</v>
      </c>
      <c r="FC19" s="3">
        <v>0</v>
      </c>
      <c r="FD19" s="3" t="s">
        <v>263</v>
      </c>
      <c r="FE19" s="3">
        <v>16</v>
      </c>
      <c r="FF19" s="3">
        <v>19</v>
      </c>
      <c r="FG19" s="3">
        <v>0</v>
      </c>
      <c r="FH19" s="3">
        <v>0</v>
      </c>
      <c r="FI19" s="3">
        <v>0</v>
      </c>
      <c r="FJ19" s="3">
        <v>19</v>
      </c>
      <c r="FK19" s="3">
        <v>19</v>
      </c>
      <c r="FL19" s="3" t="s">
        <v>264</v>
      </c>
      <c r="FM19" s="3">
        <v>0</v>
      </c>
      <c r="FN19" s="3">
        <v>0</v>
      </c>
      <c r="FO19" s="3">
        <v>20</v>
      </c>
      <c r="FP19" s="13">
        <f t="shared" si="0"/>
        <v>53</v>
      </c>
      <c r="FQ19" s="13">
        <v>1</v>
      </c>
      <c r="FR19" s="13">
        <f t="shared" si="1"/>
        <v>0</v>
      </c>
      <c r="FS19" s="13">
        <v>1</v>
      </c>
      <c r="FT19" s="13">
        <f t="shared" si="2"/>
        <v>55</v>
      </c>
      <c r="FW19" s="2">
        <v>22</v>
      </c>
      <c r="FX19" s="2">
        <v>0</v>
      </c>
      <c r="FY19" s="2">
        <v>0</v>
      </c>
      <c r="FZ19" s="2" t="s">
        <v>212</v>
      </c>
      <c r="GA19" s="2">
        <v>26</v>
      </c>
      <c r="GD19" s="2">
        <v>12</v>
      </c>
      <c r="GE19" s="2">
        <v>0</v>
      </c>
      <c r="GF19" s="2">
        <v>8</v>
      </c>
      <c r="GG19" s="2">
        <v>4</v>
      </c>
      <c r="GH19" s="2">
        <v>2400</v>
      </c>
      <c r="GI19" s="2">
        <v>1</v>
      </c>
      <c r="GJ19" s="2">
        <v>2391</v>
      </c>
      <c r="GK19" s="2">
        <v>1</v>
      </c>
      <c r="GL19" s="2">
        <v>2531</v>
      </c>
      <c r="GM19" s="2">
        <v>1</v>
      </c>
      <c r="GN19" s="2">
        <v>2031</v>
      </c>
      <c r="GO19" s="2">
        <v>2</v>
      </c>
      <c r="GP19" s="2">
        <v>2188</v>
      </c>
      <c r="GQ19" s="2">
        <v>1</v>
      </c>
      <c r="GR19" s="2">
        <v>1343</v>
      </c>
      <c r="GS19" s="2">
        <v>1</v>
      </c>
      <c r="GT19" s="2">
        <v>2422</v>
      </c>
      <c r="GU19" s="2">
        <v>2</v>
      </c>
      <c r="GV19" s="2">
        <v>2375</v>
      </c>
      <c r="GW19" s="2">
        <v>1</v>
      </c>
      <c r="GX19" s="2">
        <v>3562</v>
      </c>
      <c r="GY19" s="2">
        <v>2</v>
      </c>
      <c r="GZ19" s="2">
        <v>2781</v>
      </c>
      <c r="HA19" s="2">
        <v>2</v>
      </c>
      <c r="HB19" s="2">
        <v>2094</v>
      </c>
      <c r="HC19" s="2">
        <v>1</v>
      </c>
      <c r="HD19" s="2">
        <v>2750</v>
      </c>
      <c r="HE19" s="2">
        <v>2</v>
      </c>
      <c r="HF19" s="2">
        <v>2172</v>
      </c>
      <c r="HH19" s="2" t="s">
        <v>147</v>
      </c>
      <c r="HI19" s="2">
        <v>68</v>
      </c>
      <c r="HJ19" s="2" t="s">
        <v>148</v>
      </c>
      <c r="HK19" s="2">
        <v>49</v>
      </c>
      <c r="HL19" s="2" t="s">
        <v>149</v>
      </c>
      <c r="HM19" s="2">
        <v>68</v>
      </c>
      <c r="HN19" s="2" t="s">
        <v>150</v>
      </c>
      <c r="HO19" s="2">
        <v>652</v>
      </c>
      <c r="HP19" s="2" t="s">
        <v>151</v>
      </c>
      <c r="HQ19" s="2">
        <v>100</v>
      </c>
      <c r="HR19" s="2" t="s">
        <v>152</v>
      </c>
      <c r="HS19" s="2">
        <v>312</v>
      </c>
      <c r="HT19" s="2" t="s">
        <v>153</v>
      </c>
      <c r="HU19" s="2">
        <v>703</v>
      </c>
      <c r="HV19" s="2" t="s">
        <v>154</v>
      </c>
      <c r="HW19" s="2">
        <v>781</v>
      </c>
      <c r="HX19" s="2" t="s">
        <v>155</v>
      </c>
      <c r="HY19" s="2">
        <v>602</v>
      </c>
      <c r="HZ19" s="2" t="s">
        <v>156</v>
      </c>
      <c r="IA19" s="2">
        <v>640</v>
      </c>
      <c r="IB19" s="2" t="s">
        <v>157</v>
      </c>
      <c r="IC19" s="2">
        <v>718</v>
      </c>
      <c r="ID19" s="2" t="s">
        <v>158</v>
      </c>
      <c r="IE19" s="2">
        <v>523</v>
      </c>
      <c r="IF19" s="2" t="s">
        <v>159</v>
      </c>
      <c r="IG19" s="2">
        <v>703</v>
      </c>
      <c r="IH19" s="2" t="s">
        <v>160</v>
      </c>
      <c r="II19" s="2">
        <v>719</v>
      </c>
      <c r="IJ19" s="2" t="s">
        <v>161</v>
      </c>
      <c r="IK19" s="2">
        <v>585</v>
      </c>
      <c r="IL19" s="2" t="s">
        <v>162</v>
      </c>
      <c r="IM19" s="2">
        <v>601</v>
      </c>
      <c r="IN19" s="2" t="s">
        <v>163</v>
      </c>
      <c r="IO19" s="2">
        <v>703</v>
      </c>
      <c r="IP19" s="2" t="s">
        <v>164</v>
      </c>
      <c r="IQ19" s="2">
        <v>554</v>
      </c>
      <c r="IR19" s="2" t="s">
        <v>165</v>
      </c>
      <c r="IS19" s="2">
        <v>723</v>
      </c>
      <c r="IT19" s="2" t="s">
        <v>166</v>
      </c>
      <c r="IU19" s="2">
        <v>776</v>
      </c>
      <c r="IV19" s="2" t="s">
        <v>167</v>
      </c>
      <c r="IW19" s="2">
        <v>627</v>
      </c>
      <c r="IX19" s="2" t="s">
        <v>168</v>
      </c>
      <c r="IY19" s="2">
        <v>654</v>
      </c>
      <c r="IZ19" s="2" t="s">
        <v>169</v>
      </c>
      <c r="JA19" s="2">
        <v>713</v>
      </c>
      <c r="JB19" s="2" t="s">
        <v>170</v>
      </c>
      <c r="JC19" s="2">
        <v>528</v>
      </c>
      <c r="JD19" s="2" t="s">
        <v>171</v>
      </c>
      <c r="JE19" s="2">
        <v>679</v>
      </c>
      <c r="JF19" s="2" t="s">
        <v>172</v>
      </c>
      <c r="JG19" s="2">
        <v>710</v>
      </c>
      <c r="JH19" s="2" t="s">
        <v>173</v>
      </c>
      <c r="JI19" s="2">
        <v>587</v>
      </c>
      <c r="JJ19" s="2" t="s">
        <v>174</v>
      </c>
      <c r="JK19" s="2">
        <v>595</v>
      </c>
      <c r="JL19" s="2" t="s">
        <v>175</v>
      </c>
      <c r="JM19" s="2">
        <v>712</v>
      </c>
      <c r="JN19" s="2" t="s">
        <v>176</v>
      </c>
      <c r="JO19" s="2">
        <v>545</v>
      </c>
      <c r="JP19" s="2" t="s">
        <v>177</v>
      </c>
      <c r="JQ19" s="2">
        <v>98</v>
      </c>
      <c r="JR19" s="2" t="s">
        <v>178</v>
      </c>
      <c r="JS19" s="2">
        <v>101</v>
      </c>
      <c r="JT19" s="2" t="s">
        <v>179</v>
      </c>
      <c r="JU19" s="2">
        <v>137</v>
      </c>
      <c r="JV19" s="2" t="s">
        <v>180</v>
      </c>
      <c r="JW19" s="2">
        <v>81</v>
      </c>
      <c r="JX19" s="2" t="s">
        <v>181</v>
      </c>
      <c r="JY19" s="2">
        <v>71</v>
      </c>
      <c r="JZ19" s="2" t="s">
        <v>182</v>
      </c>
      <c r="KA19" s="2">
        <v>77</v>
      </c>
      <c r="KB19" s="2" t="s">
        <v>183</v>
      </c>
      <c r="KC19" s="2">
        <v>92</v>
      </c>
      <c r="KD19" s="2" t="s">
        <v>184</v>
      </c>
      <c r="KE19" s="2">
        <v>104</v>
      </c>
      <c r="KF19" s="2" t="s">
        <v>185</v>
      </c>
      <c r="KG19" s="2">
        <v>99</v>
      </c>
      <c r="KH19" s="2" t="s">
        <v>186</v>
      </c>
      <c r="KI19" s="2">
        <v>103</v>
      </c>
      <c r="KJ19" s="2" t="s">
        <v>187</v>
      </c>
      <c r="KK19" s="2">
        <v>73</v>
      </c>
      <c r="KL19" s="2" t="s">
        <v>188</v>
      </c>
      <c r="KM19" s="2">
        <v>90</v>
      </c>
      <c r="KN19" s="2" t="s">
        <v>189</v>
      </c>
      <c r="KO19" s="2">
        <v>1</v>
      </c>
      <c r="KP19" s="2" t="s">
        <v>190</v>
      </c>
      <c r="KQ19" s="2">
        <v>1</v>
      </c>
      <c r="KR19" s="2" t="s">
        <v>191</v>
      </c>
      <c r="KS19" s="2">
        <v>1</v>
      </c>
      <c r="KT19" s="2" t="s">
        <v>192</v>
      </c>
      <c r="KU19" s="2">
        <v>1</v>
      </c>
      <c r="KV19" s="2" t="s">
        <v>193</v>
      </c>
      <c r="KW19" s="2">
        <v>1</v>
      </c>
      <c r="KX19" s="2" t="s">
        <v>194</v>
      </c>
      <c r="KY19" s="2">
        <v>1</v>
      </c>
      <c r="KZ19" s="2" t="s">
        <v>195</v>
      </c>
      <c r="LA19" s="2">
        <v>1</v>
      </c>
      <c r="LB19" s="2" t="s">
        <v>196</v>
      </c>
      <c r="LC19" s="2">
        <v>1</v>
      </c>
      <c r="LD19" s="2" t="s">
        <v>197</v>
      </c>
      <c r="LE19" s="2">
        <v>1</v>
      </c>
      <c r="LF19" s="2" t="s">
        <v>198</v>
      </c>
      <c r="LG19" s="2">
        <v>1</v>
      </c>
      <c r="LH19" s="2" t="s">
        <v>199</v>
      </c>
      <c r="LI19" s="2">
        <v>1</v>
      </c>
      <c r="LJ19" s="2" t="s">
        <v>200</v>
      </c>
      <c r="LK19" s="2">
        <v>1</v>
      </c>
    </row>
    <row r="20" spans="1:323" x14ac:dyDescent="0.25">
      <c r="A20" s="2">
        <v>16</v>
      </c>
      <c r="B20" s="2" t="s">
        <v>31</v>
      </c>
      <c r="C20" s="2" t="s">
        <v>48</v>
      </c>
      <c r="D20" s="2" t="s">
        <v>15</v>
      </c>
      <c r="E20" s="2">
        <v>25</v>
      </c>
      <c r="F20" s="2">
        <v>1</v>
      </c>
      <c r="G20" s="2" t="s">
        <v>218</v>
      </c>
      <c r="H20" s="2" t="s">
        <v>12</v>
      </c>
      <c r="I20" s="2">
        <v>108</v>
      </c>
      <c r="J20" s="2">
        <v>112</v>
      </c>
      <c r="K20" s="2">
        <v>111</v>
      </c>
      <c r="L20" s="2" t="s">
        <v>20</v>
      </c>
      <c r="M20" s="2">
        <v>2</v>
      </c>
      <c r="N20" s="2">
        <v>22.284299999999998</v>
      </c>
      <c r="O20" s="2">
        <v>15.739631263787595</v>
      </c>
      <c r="P20" s="2">
        <v>7.4987844999999993</v>
      </c>
      <c r="Q20" s="2">
        <v>5.2393805272001499</v>
      </c>
      <c r="R20" s="2">
        <f t="shared" si="14"/>
        <v>29.783084499999998</v>
      </c>
      <c r="S20" s="2">
        <v>0</v>
      </c>
      <c r="Y20" s="2">
        <f t="shared" si="15"/>
        <v>1</v>
      </c>
      <c r="Z20" s="2">
        <v>0</v>
      </c>
      <c r="AF20" s="2">
        <v>1</v>
      </c>
      <c r="AG20" s="2">
        <v>20.875299999999999</v>
      </c>
      <c r="AI20" s="2">
        <v>6.9847369999999955</v>
      </c>
      <c r="AK20" s="2">
        <f t="shared" si="24"/>
        <v>27.860036999999995</v>
      </c>
      <c r="AL20" s="2">
        <v>0</v>
      </c>
      <c r="AR20" s="2">
        <f t="shared" si="16"/>
        <v>0</v>
      </c>
      <c r="AS20" s="2">
        <v>1</v>
      </c>
      <c r="AT20" s="2">
        <v>30.5108</v>
      </c>
      <c r="AV20" s="2">
        <v>10.504352999999981</v>
      </c>
      <c r="AX20" s="2">
        <f t="shared" si="7"/>
        <v>41.015152999999984</v>
      </c>
      <c r="AY20" s="2">
        <v>4</v>
      </c>
      <c r="AZ20" s="2">
        <v>18.723849999999999</v>
      </c>
      <c r="BA20" s="2">
        <v>8.0610573559965957</v>
      </c>
      <c r="BB20" s="2">
        <v>4.3019704999999817</v>
      </c>
      <c r="BC20" s="2">
        <v>2.2070717876936881</v>
      </c>
      <c r="BD20" s="2">
        <f t="shared" si="25"/>
        <v>23.02582049999998</v>
      </c>
      <c r="BE20" s="2">
        <v>0</v>
      </c>
      <c r="BK20" s="2">
        <f t="shared" si="17"/>
        <v>0.2</v>
      </c>
      <c r="BO20" s="2">
        <v>2</v>
      </c>
      <c r="BP20" s="2">
        <v>6.62425</v>
      </c>
      <c r="BQ20" s="2">
        <v>5.4059020528492745</v>
      </c>
      <c r="BR20" s="2">
        <v>7.4987844999999993</v>
      </c>
      <c r="BS20" s="2">
        <v>5.2393805272001499</v>
      </c>
      <c r="BT20" s="2">
        <f t="shared" si="18"/>
        <v>14.123034499999999</v>
      </c>
      <c r="BU20" s="2">
        <v>0</v>
      </c>
      <c r="CA20" s="2">
        <f t="shared" si="19"/>
        <v>1</v>
      </c>
      <c r="CB20" s="2">
        <v>1</v>
      </c>
      <c r="CC20" s="2">
        <v>4.4722999999999997</v>
      </c>
      <c r="CE20" s="2">
        <v>6.9847369999999955</v>
      </c>
      <c r="CG20" s="2">
        <f t="shared" si="20"/>
        <v>11.457036999999996</v>
      </c>
      <c r="CH20" s="2">
        <v>0</v>
      </c>
      <c r="CN20" s="2">
        <v>0</v>
      </c>
      <c r="CT20" s="2">
        <f t="shared" si="21"/>
        <v>1</v>
      </c>
      <c r="CU20" s="2">
        <v>1</v>
      </c>
      <c r="CV20" s="2">
        <v>4.0842999999999998</v>
      </c>
      <c r="CX20" s="2">
        <v>7.1446669999999131</v>
      </c>
      <c r="CZ20" s="2">
        <f t="shared" si="9"/>
        <v>11.228966999999912</v>
      </c>
      <c r="DA20" s="2">
        <v>4</v>
      </c>
      <c r="DB20" s="2">
        <v>6.2612750000000004</v>
      </c>
      <c r="DC20" s="2">
        <v>2.1423809611037901</v>
      </c>
      <c r="DD20" s="2">
        <v>5.1418919999999986</v>
      </c>
      <c r="DE20" s="2">
        <v>3.7496777820965508</v>
      </c>
      <c r="DF20" s="2">
        <f t="shared" si="10"/>
        <v>11.403167</v>
      </c>
      <c r="DG20" s="2">
        <v>0</v>
      </c>
      <c r="DM20" s="2">
        <f t="shared" si="22"/>
        <v>0.2</v>
      </c>
      <c r="DN20" s="2">
        <f t="shared" si="11"/>
        <v>-2.1519500000000003</v>
      </c>
      <c r="DO20" s="2">
        <f t="shared" si="12"/>
        <v>0.3879999999999999</v>
      </c>
      <c r="DP20" s="2">
        <f t="shared" si="13"/>
        <v>-1.3052999999999999</v>
      </c>
      <c r="DS20" s="2">
        <v>24</v>
      </c>
      <c r="DT20" s="2">
        <v>3</v>
      </c>
      <c r="DU20" s="2">
        <v>6</v>
      </c>
      <c r="DV20" s="2">
        <v>4</v>
      </c>
      <c r="DW20" s="2">
        <v>5</v>
      </c>
      <c r="DX20" s="2">
        <v>6</v>
      </c>
      <c r="DY20" s="2">
        <v>-5</v>
      </c>
      <c r="DZ20" s="2">
        <v>-4</v>
      </c>
      <c r="EA20" s="2">
        <v>2</v>
      </c>
      <c r="EB20" s="2">
        <v>-3</v>
      </c>
      <c r="EC20" s="2">
        <v>-2</v>
      </c>
      <c r="ED20" s="2">
        <v>2</v>
      </c>
      <c r="EF20" s="2">
        <v>51</v>
      </c>
      <c r="EH20" s="2">
        <v>94</v>
      </c>
      <c r="EL20" s="2">
        <v>4</v>
      </c>
      <c r="EM20" s="2">
        <v>2</v>
      </c>
      <c r="EN20" s="2">
        <v>0</v>
      </c>
      <c r="EO20" s="2">
        <v>2</v>
      </c>
      <c r="EP20" s="2">
        <v>0</v>
      </c>
      <c r="ER20" s="2">
        <v>56</v>
      </c>
      <c r="ES20" s="2" t="s">
        <v>146</v>
      </c>
      <c r="EV20" s="2">
        <v>36</v>
      </c>
      <c r="EW20" s="2">
        <v>25</v>
      </c>
      <c r="EX20" s="2">
        <v>11</v>
      </c>
      <c r="EY20" s="14"/>
      <c r="FA20" s="3">
        <v>16</v>
      </c>
      <c r="FB20" s="3" t="s">
        <v>265</v>
      </c>
      <c r="FC20" s="3">
        <v>0</v>
      </c>
      <c r="FD20" s="3" t="s">
        <v>266</v>
      </c>
      <c r="FE20" s="3">
        <v>21</v>
      </c>
      <c r="FF20" s="3">
        <v>15</v>
      </c>
      <c r="FG20" s="3">
        <v>0</v>
      </c>
      <c r="FH20" s="3">
        <v>0</v>
      </c>
      <c r="FI20" s="3">
        <v>0</v>
      </c>
      <c r="FJ20" s="3">
        <v>15</v>
      </c>
      <c r="FK20" s="3">
        <v>16</v>
      </c>
      <c r="FL20" s="3">
        <v>0</v>
      </c>
      <c r="FM20" s="3">
        <v>0</v>
      </c>
      <c r="FN20" s="3">
        <v>0</v>
      </c>
      <c r="FO20" s="3">
        <v>16</v>
      </c>
      <c r="FP20" s="13">
        <f t="shared" si="0"/>
        <v>47</v>
      </c>
      <c r="FQ20" s="13">
        <v>4</v>
      </c>
      <c r="FR20" s="13">
        <f t="shared" si="1"/>
        <v>0</v>
      </c>
      <c r="FS20" s="13">
        <v>1</v>
      </c>
      <c r="FT20" s="13">
        <f t="shared" si="2"/>
        <v>52</v>
      </c>
      <c r="FW20" s="2">
        <v>10</v>
      </c>
      <c r="FX20" s="2">
        <v>0</v>
      </c>
      <c r="FY20" s="2">
        <v>0</v>
      </c>
      <c r="FZ20" s="2">
        <v>0</v>
      </c>
      <c r="GA20" s="2">
        <v>10</v>
      </c>
      <c r="GD20" s="2">
        <v>12</v>
      </c>
      <c r="GE20" s="2">
        <v>0</v>
      </c>
      <c r="GF20" s="2">
        <v>10</v>
      </c>
      <c r="GG20" s="2">
        <v>2</v>
      </c>
      <c r="GH20" s="2">
        <v>3661</v>
      </c>
      <c r="GI20" s="2">
        <v>2</v>
      </c>
      <c r="GJ20" s="2">
        <v>3359</v>
      </c>
      <c r="GK20" s="2">
        <v>2</v>
      </c>
      <c r="GL20" s="2">
        <v>3078</v>
      </c>
      <c r="GM20" s="2">
        <v>2</v>
      </c>
      <c r="GN20" s="2">
        <v>2203</v>
      </c>
      <c r="GO20" s="2">
        <v>2</v>
      </c>
      <c r="GP20" s="2">
        <v>3328</v>
      </c>
      <c r="GQ20" s="2">
        <v>1</v>
      </c>
      <c r="GR20" s="2">
        <v>2750</v>
      </c>
      <c r="GS20" s="2">
        <v>2</v>
      </c>
      <c r="GT20" s="2">
        <v>4094</v>
      </c>
      <c r="GU20" s="2">
        <v>2</v>
      </c>
      <c r="GV20" s="2">
        <v>3688</v>
      </c>
      <c r="GW20" s="2">
        <v>1</v>
      </c>
      <c r="GX20" s="2">
        <v>1890</v>
      </c>
      <c r="GY20" s="2">
        <v>2</v>
      </c>
      <c r="GZ20" s="2">
        <v>3719</v>
      </c>
      <c r="HA20" s="2">
        <v>1</v>
      </c>
      <c r="HB20" s="2">
        <v>8500</v>
      </c>
      <c r="HC20" s="2">
        <v>2</v>
      </c>
      <c r="HD20" s="2">
        <v>2329</v>
      </c>
      <c r="HE20" s="2">
        <v>2</v>
      </c>
      <c r="HF20" s="2">
        <v>2203</v>
      </c>
      <c r="HH20" s="2" t="s">
        <v>147</v>
      </c>
      <c r="HI20" s="2" t="s">
        <v>213</v>
      </c>
      <c r="HJ20" s="2" t="s">
        <v>148</v>
      </c>
      <c r="HK20" s="2" t="s">
        <v>213</v>
      </c>
      <c r="HL20" s="2" t="s">
        <v>149</v>
      </c>
      <c r="HM20" s="2" t="s">
        <v>213</v>
      </c>
      <c r="HN20" s="2" t="s">
        <v>150</v>
      </c>
      <c r="HO20" s="2" t="s">
        <v>213</v>
      </c>
      <c r="HP20" s="2" t="s">
        <v>151</v>
      </c>
      <c r="HQ20" s="2">
        <v>32</v>
      </c>
      <c r="HR20" s="2" t="s">
        <v>152</v>
      </c>
      <c r="HS20" s="2">
        <v>312</v>
      </c>
      <c r="HT20" s="2" t="s">
        <v>153</v>
      </c>
      <c r="HU20" s="2" t="s">
        <v>213</v>
      </c>
      <c r="HV20" s="2" t="s">
        <v>154</v>
      </c>
      <c r="HW20" s="2">
        <v>843</v>
      </c>
      <c r="HX20" s="2" t="s">
        <v>155</v>
      </c>
      <c r="HY20" s="2" t="s">
        <v>213</v>
      </c>
      <c r="HZ20" s="2" t="s">
        <v>156</v>
      </c>
      <c r="IA20" s="2" t="s">
        <v>213</v>
      </c>
      <c r="IB20" s="2" t="s">
        <v>157</v>
      </c>
      <c r="IC20" s="2">
        <v>781</v>
      </c>
      <c r="ID20" s="2" t="s">
        <v>158</v>
      </c>
      <c r="IE20" s="2" t="s">
        <v>213</v>
      </c>
      <c r="IF20" s="2" t="s">
        <v>159</v>
      </c>
      <c r="IG20" s="2" t="s">
        <v>213</v>
      </c>
      <c r="IH20" s="2" t="s">
        <v>160</v>
      </c>
      <c r="II20" s="2">
        <v>789</v>
      </c>
      <c r="IJ20" s="2" t="s">
        <v>161</v>
      </c>
      <c r="IK20" s="2" t="s">
        <v>213</v>
      </c>
      <c r="IL20" s="2" t="s">
        <v>162</v>
      </c>
      <c r="IM20" s="2" t="s">
        <v>213</v>
      </c>
      <c r="IN20" s="2" t="s">
        <v>163</v>
      </c>
      <c r="IO20" s="2">
        <v>750</v>
      </c>
      <c r="IP20" s="2" t="s">
        <v>164</v>
      </c>
      <c r="IQ20" s="2" t="s">
        <v>213</v>
      </c>
      <c r="IR20" s="2" t="s">
        <v>165</v>
      </c>
      <c r="IS20" s="2" t="s">
        <v>213</v>
      </c>
      <c r="IT20" s="2" t="s">
        <v>166</v>
      </c>
      <c r="IU20" s="2">
        <v>836</v>
      </c>
      <c r="IV20" s="2" t="s">
        <v>167</v>
      </c>
      <c r="IW20" s="2" t="s">
        <v>213</v>
      </c>
      <c r="IX20" s="2" t="s">
        <v>168</v>
      </c>
      <c r="IY20" s="2" t="s">
        <v>213</v>
      </c>
      <c r="IZ20" s="2" t="s">
        <v>169</v>
      </c>
      <c r="JA20" s="2">
        <v>758</v>
      </c>
      <c r="JB20" s="2" t="s">
        <v>170</v>
      </c>
      <c r="JC20" s="2" t="s">
        <v>213</v>
      </c>
      <c r="JD20" s="2" t="s">
        <v>171</v>
      </c>
      <c r="JE20" s="2" t="s">
        <v>213</v>
      </c>
      <c r="JF20" s="2" t="s">
        <v>172</v>
      </c>
      <c r="JG20" s="2">
        <v>807</v>
      </c>
      <c r="JH20" s="2" t="s">
        <v>173</v>
      </c>
      <c r="JI20" s="2" t="s">
        <v>213</v>
      </c>
      <c r="JJ20" s="2" t="s">
        <v>174</v>
      </c>
      <c r="JK20" s="2" t="s">
        <v>213</v>
      </c>
      <c r="JL20" s="2" t="s">
        <v>175</v>
      </c>
      <c r="JM20" s="2">
        <v>750</v>
      </c>
      <c r="JN20" s="2" t="s">
        <v>176</v>
      </c>
      <c r="JO20" s="2" t="s">
        <v>213</v>
      </c>
      <c r="JP20" s="2" t="s">
        <v>177</v>
      </c>
      <c r="JQ20" s="2" t="s">
        <v>213</v>
      </c>
      <c r="JR20" s="2" t="s">
        <v>178</v>
      </c>
      <c r="JS20" s="2">
        <v>143</v>
      </c>
      <c r="JT20" s="2" t="s">
        <v>179</v>
      </c>
      <c r="JU20" s="2" t="s">
        <v>213</v>
      </c>
      <c r="JV20" s="2" t="s">
        <v>180</v>
      </c>
      <c r="JW20" s="2" t="s">
        <v>213</v>
      </c>
      <c r="JX20" s="2" t="s">
        <v>181</v>
      </c>
      <c r="JY20" s="2">
        <v>105</v>
      </c>
      <c r="JZ20" s="2" t="s">
        <v>182</v>
      </c>
      <c r="KA20" s="2" t="s">
        <v>213</v>
      </c>
      <c r="KB20" s="2" t="s">
        <v>183</v>
      </c>
      <c r="KC20" s="2" t="s">
        <v>213</v>
      </c>
      <c r="KD20" s="2" t="s">
        <v>184</v>
      </c>
      <c r="KE20" s="2">
        <v>140</v>
      </c>
      <c r="KF20" s="2" t="s">
        <v>185</v>
      </c>
      <c r="KG20" s="2" t="s">
        <v>213</v>
      </c>
      <c r="KH20" s="2" t="s">
        <v>186</v>
      </c>
      <c r="KI20" s="2" t="s">
        <v>213</v>
      </c>
      <c r="KJ20" s="2" t="s">
        <v>187</v>
      </c>
      <c r="KK20" s="2">
        <v>152</v>
      </c>
      <c r="KL20" s="2" t="s">
        <v>188</v>
      </c>
      <c r="KM20" s="2" t="s">
        <v>213</v>
      </c>
      <c r="KN20" s="2" t="s">
        <v>189</v>
      </c>
      <c r="KO20" s="2">
        <v>0</v>
      </c>
      <c r="KP20" s="2" t="s">
        <v>190</v>
      </c>
      <c r="KQ20" s="2">
        <v>1</v>
      </c>
      <c r="KR20" s="2" t="s">
        <v>191</v>
      </c>
      <c r="KS20" s="2">
        <v>0</v>
      </c>
      <c r="KT20" s="2" t="s">
        <v>192</v>
      </c>
      <c r="KU20" s="2">
        <v>0</v>
      </c>
      <c r="KV20" s="2" t="s">
        <v>193</v>
      </c>
      <c r="KW20" s="2">
        <v>1</v>
      </c>
      <c r="KX20" s="2" t="s">
        <v>194</v>
      </c>
      <c r="KY20" s="2">
        <v>0</v>
      </c>
      <c r="KZ20" s="2" t="s">
        <v>195</v>
      </c>
      <c r="LA20" s="2">
        <v>0</v>
      </c>
      <c r="LB20" s="2" t="s">
        <v>196</v>
      </c>
      <c r="LC20" s="2">
        <v>1</v>
      </c>
      <c r="LD20" s="2" t="s">
        <v>197</v>
      </c>
      <c r="LE20" s="2">
        <v>0</v>
      </c>
      <c r="LF20" s="2" t="s">
        <v>198</v>
      </c>
      <c r="LG20" s="2">
        <v>0</v>
      </c>
      <c r="LH20" s="2" t="s">
        <v>199</v>
      </c>
      <c r="LI20" s="2">
        <v>0.95833330000000005</v>
      </c>
      <c r="LJ20" s="2" t="s">
        <v>200</v>
      </c>
      <c r="LK20" s="2">
        <v>0</v>
      </c>
    </row>
    <row r="21" spans="1:323" x14ac:dyDescent="0.25">
      <c r="A21" s="2">
        <v>26</v>
      </c>
      <c r="B21" s="2" t="s">
        <v>37</v>
      </c>
      <c r="C21" s="2" t="s">
        <v>56</v>
      </c>
      <c r="D21" s="2" t="s">
        <v>11</v>
      </c>
      <c r="E21" s="2">
        <v>25</v>
      </c>
      <c r="F21" s="2">
        <v>11</v>
      </c>
      <c r="G21" s="2" t="s">
        <v>218</v>
      </c>
      <c r="H21" s="2" t="s">
        <v>12</v>
      </c>
      <c r="I21" s="2">
        <v>122</v>
      </c>
      <c r="J21" s="2">
        <v>104</v>
      </c>
      <c r="K21" s="2">
        <v>115</v>
      </c>
      <c r="L21" s="2" t="s">
        <v>20</v>
      </c>
      <c r="M21" s="2">
        <v>7</v>
      </c>
      <c r="N21" s="2">
        <v>5.8551857142857147</v>
      </c>
      <c r="O21" s="2">
        <v>2.5644897955399575</v>
      </c>
      <c r="P21" s="2">
        <v>3.5295961428571201</v>
      </c>
      <c r="Q21" s="2">
        <v>2.6284138141238182</v>
      </c>
      <c r="R21" s="2">
        <f t="shared" si="14"/>
        <v>9.3847818571428352</v>
      </c>
      <c r="S21" s="2">
        <v>0</v>
      </c>
      <c r="Y21" s="2">
        <f t="shared" si="15"/>
        <v>1</v>
      </c>
      <c r="Z21" s="2">
        <v>1</v>
      </c>
      <c r="AA21" s="2">
        <v>34.576900000000002</v>
      </c>
      <c r="AC21" s="2">
        <v>6.0084339999999941</v>
      </c>
      <c r="AE21" s="2">
        <f t="shared" si="3"/>
        <v>40.585333999999996</v>
      </c>
      <c r="AF21" s="2">
        <v>0</v>
      </c>
      <c r="AL21" s="2">
        <v>0</v>
      </c>
      <c r="AR21" s="2">
        <f t="shared" si="16"/>
        <v>1</v>
      </c>
      <c r="AS21" s="2">
        <v>2</v>
      </c>
      <c r="AT21" s="2">
        <v>9.8626000000000005</v>
      </c>
      <c r="AU21" s="2">
        <v>2.5884350832114702</v>
      </c>
      <c r="AV21" s="2">
        <v>2.7708844999999656</v>
      </c>
      <c r="AW21" s="2">
        <v>0.9648535668900724</v>
      </c>
      <c r="AX21" s="2">
        <f t="shared" si="7"/>
        <v>12.633484499999966</v>
      </c>
      <c r="AY21" s="2">
        <v>0</v>
      </c>
      <c r="BE21" s="2">
        <v>0</v>
      </c>
      <c r="BK21" s="2">
        <f t="shared" si="17"/>
        <v>1</v>
      </c>
      <c r="BL21" s="2">
        <f t="shared" ref="BL21:BL34" si="26">AA21-N21</f>
        <v>28.721714285714288</v>
      </c>
      <c r="BM21" s="2">
        <f t="shared" ref="BM21:BM34" si="27">AA21-AT21</f>
        <v>24.714300000000001</v>
      </c>
      <c r="BN21" s="2">
        <f t="shared" si="6"/>
        <v>27.831177777777778</v>
      </c>
      <c r="BO21" s="2">
        <v>7</v>
      </c>
      <c r="BP21" s="2">
        <v>1.0920357142857142</v>
      </c>
      <c r="BQ21" s="2">
        <v>0.63426724637850529</v>
      </c>
      <c r="BR21" s="2">
        <v>3.5295961428571201</v>
      </c>
      <c r="BS21" s="2">
        <v>2.6284138141238182</v>
      </c>
      <c r="BT21" s="2">
        <f t="shared" si="18"/>
        <v>4.6216318571428339</v>
      </c>
      <c r="BU21" s="2">
        <v>0</v>
      </c>
      <c r="CA21" s="2">
        <f t="shared" si="19"/>
        <v>1</v>
      </c>
      <c r="CB21" s="2">
        <v>1</v>
      </c>
      <c r="CC21" s="2">
        <v>7.3243999999999998</v>
      </c>
      <c r="CE21" s="2">
        <v>6.0084339999999941</v>
      </c>
      <c r="CG21" s="2">
        <f t="shared" si="20"/>
        <v>13.332833999999995</v>
      </c>
      <c r="CH21" s="2">
        <v>0</v>
      </c>
      <c r="CN21" s="2">
        <v>0</v>
      </c>
      <c r="CT21" s="2">
        <f t="shared" si="21"/>
        <v>1</v>
      </c>
      <c r="CU21" s="2">
        <v>2</v>
      </c>
      <c r="CV21" s="2">
        <v>2.2613500000000002</v>
      </c>
      <c r="CW21" s="2">
        <v>1.7420989768092963</v>
      </c>
      <c r="CX21" s="2">
        <v>2.7708844999999656</v>
      </c>
      <c r="CY21" s="2">
        <v>0.9648535668900724</v>
      </c>
      <c r="CZ21" s="2">
        <f t="shared" si="9"/>
        <v>5.0322344999999657</v>
      </c>
      <c r="DA21" s="2">
        <v>0</v>
      </c>
      <c r="DG21" s="2">
        <v>0</v>
      </c>
      <c r="DM21" s="2">
        <f t="shared" si="22"/>
        <v>1</v>
      </c>
      <c r="DN21" s="2">
        <f t="shared" si="11"/>
        <v>6.2323642857142856</v>
      </c>
      <c r="DO21" s="2">
        <f t="shared" si="12"/>
        <v>5.0630499999999996</v>
      </c>
      <c r="DP21" s="2">
        <f t="shared" si="13"/>
        <v>5.9725166666666665</v>
      </c>
      <c r="DS21" s="2">
        <v>21</v>
      </c>
      <c r="DT21" s="2">
        <v>5</v>
      </c>
      <c r="DU21" s="2">
        <v>7</v>
      </c>
      <c r="DV21" s="2">
        <v>2</v>
      </c>
      <c r="DW21" s="2">
        <v>3</v>
      </c>
      <c r="DX21" s="2">
        <v>4</v>
      </c>
      <c r="DY21" s="2">
        <v>-18</v>
      </c>
      <c r="DZ21" s="2">
        <v>0</v>
      </c>
      <c r="EA21" s="2">
        <v>5</v>
      </c>
      <c r="EB21" s="2">
        <v>-12</v>
      </c>
      <c r="EC21" s="2">
        <v>-7</v>
      </c>
      <c r="ED21" s="2">
        <v>-4</v>
      </c>
      <c r="EF21" s="2">
        <v>40</v>
      </c>
      <c r="EH21" s="2">
        <v>71</v>
      </c>
      <c r="EL21" s="2">
        <v>5</v>
      </c>
      <c r="EM21" s="2">
        <v>1</v>
      </c>
      <c r="EN21" s="2">
        <v>1</v>
      </c>
      <c r="EO21" s="2">
        <v>1</v>
      </c>
      <c r="EP21" s="2">
        <v>2</v>
      </c>
      <c r="ER21" s="2">
        <v>37</v>
      </c>
      <c r="ES21" s="2" t="s">
        <v>146</v>
      </c>
      <c r="EV21" s="2">
        <v>36</v>
      </c>
      <c r="EW21" s="2">
        <v>30</v>
      </c>
      <c r="EX21" s="2">
        <v>6</v>
      </c>
      <c r="EY21" s="14"/>
      <c r="FA21" s="3">
        <v>21</v>
      </c>
      <c r="FB21" s="3">
        <v>0</v>
      </c>
      <c r="FC21" s="3">
        <v>0</v>
      </c>
      <c r="FD21" s="3">
        <v>0</v>
      </c>
      <c r="FE21" s="3">
        <v>21</v>
      </c>
      <c r="FF21" s="3">
        <v>16</v>
      </c>
      <c r="FG21" s="3">
        <v>0</v>
      </c>
      <c r="FH21" s="3">
        <v>0</v>
      </c>
      <c r="FI21" s="3" t="s">
        <v>267</v>
      </c>
      <c r="FJ21" s="3">
        <v>17</v>
      </c>
      <c r="FK21" s="3">
        <v>28</v>
      </c>
      <c r="FL21" s="3" t="s">
        <v>268</v>
      </c>
      <c r="FM21" s="3">
        <v>0</v>
      </c>
      <c r="FN21" s="3">
        <v>0</v>
      </c>
      <c r="FO21" s="3">
        <v>31</v>
      </c>
      <c r="FP21" s="13">
        <f t="shared" si="0"/>
        <v>65</v>
      </c>
      <c r="FQ21" s="13">
        <v>3</v>
      </c>
      <c r="FR21" s="13">
        <f t="shared" si="1"/>
        <v>0</v>
      </c>
      <c r="FS21" s="13">
        <v>1</v>
      </c>
      <c r="FT21" s="13">
        <f t="shared" si="2"/>
        <v>69</v>
      </c>
      <c r="FW21" s="2">
        <v>24</v>
      </c>
      <c r="FX21" s="2">
        <v>0</v>
      </c>
      <c r="FY21" s="2">
        <v>0</v>
      </c>
      <c r="FZ21" s="2">
        <v>0</v>
      </c>
      <c r="GA21" s="2">
        <v>24</v>
      </c>
      <c r="GD21" s="2">
        <v>12</v>
      </c>
      <c r="GE21" s="2">
        <v>0</v>
      </c>
      <c r="GF21" s="2">
        <v>12</v>
      </c>
      <c r="GG21" s="2">
        <v>0</v>
      </c>
      <c r="GH21" s="2">
        <v>13324</v>
      </c>
      <c r="GI21" s="2">
        <v>2</v>
      </c>
      <c r="GJ21" s="2">
        <v>14375</v>
      </c>
      <c r="GK21" s="2">
        <v>2</v>
      </c>
      <c r="GL21" s="2">
        <v>6922</v>
      </c>
      <c r="GM21" s="2">
        <v>1</v>
      </c>
      <c r="GN21" s="2">
        <v>6890</v>
      </c>
      <c r="GO21" s="2">
        <v>2</v>
      </c>
      <c r="GP21" s="2">
        <v>9359</v>
      </c>
      <c r="GQ21" s="2">
        <v>1</v>
      </c>
      <c r="GR21" s="2">
        <v>27860</v>
      </c>
      <c r="GS21" s="2">
        <v>2</v>
      </c>
      <c r="GT21" s="2">
        <v>12156</v>
      </c>
      <c r="GU21" s="2">
        <v>2</v>
      </c>
      <c r="GV21" s="2">
        <v>6188</v>
      </c>
      <c r="GW21" s="2">
        <v>1</v>
      </c>
      <c r="GX21" s="2">
        <v>9156</v>
      </c>
      <c r="GY21" s="2">
        <v>2</v>
      </c>
      <c r="GZ21" s="2">
        <v>4703</v>
      </c>
      <c r="HA21" s="2">
        <v>1</v>
      </c>
      <c r="HB21" s="2">
        <v>25156</v>
      </c>
      <c r="HC21" s="2">
        <v>1</v>
      </c>
      <c r="HD21" s="2">
        <v>24485</v>
      </c>
      <c r="HE21" s="2">
        <v>2</v>
      </c>
      <c r="HF21" s="2">
        <v>12641</v>
      </c>
      <c r="HH21" s="2" t="s">
        <v>147</v>
      </c>
      <c r="HI21" s="2">
        <v>29</v>
      </c>
      <c r="HJ21" s="2" t="s">
        <v>148</v>
      </c>
      <c r="HK21" s="2">
        <v>44</v>
      </c>
      <c r="HL21" s="2" t="s">
        <v>149</v>
      </c>
      <c r="HM21" s="2">
        <v>162</v>
      </c>
      <c r="HN21" s="2" t="s">
        <v>150</v>
      </c>
      <c r="HO21" s="2">
        <v>627</v>
      </c>
      <c r="HP21" s="2" t="s">
        <v>151</v>
      </c>
      <c r="HQ21" s="2">
        <v>99</v>
      </c>
      <c r="HR21" s="2" t="s">
        <v>152</v>
      </c>
      <c r="HS21" s="2">
        <v>312</v>
      </c>
      <c r="HT21" s="2" t="s">
        <v>153</v>
      </c>
      <c r="HU21" s="2">
        <v>664</v>
      </c>
      <c r="HV21" s="2" t="s">
        <v>154</v>
      </c>
      <c r="HW21" s="2">
        <v>813</v>
      </c>
      <c r="HX21" s="2" t="s">
        <v>155</v>
      </c>
      <c r="HY21" s="2">
        <v>500</v>
      </c>
      <c r="HZ21" s="2" t="s">
        <v>156</v>
      </c>
      <c r="IA21" s="2">
        <v>601</v>
      </c>
      <c r="IB21" s="2" t="s">
        <v>157</v>
      </c>
      <c r="IC21" s="2">
        <v>781</v>
      </c>
      <c r="ID21" s="2" t="s">
        <v>158</v>
      </c>
      <c r="IE21" s="2">
        <v>507</v>
      </c>
      <c r="IF21" s="2" t="s">
        <v>159</v>
      </c>
      <c r="IG21" s="2">
        <v>609</v>
      </c>
      <c r="IH21" s="2" t="s">
        <v>160</v>
      </c>
      <c r="II21" s="2">
        <v>773</v>
      </c>
      <c r="IJ21" s="2" t="s">
        <v>161</v>
      </c>
      <c r="IK21" s="2">
        <v>516</v>
      </c>
      <c r="IL21" s="2" t="s">
        <v>162</v>
      </c>
      <c r="IM21" s="2">
        <v>562</v>
      </c>
      <c r="IN21" s="2" t="s">
        <v>163</v>
      </c>
      <c r="IO21" s="2">
        <v>719</v>
      </c>
      <c r="IP21" s="2" t="s">
        <v>164</v>
      </c>
      <c r="IQ21" s="2">
        <v>484</v>
      </c>
      <c r="IR21" s="2" t="s">
        <v>165</v>
      </c>
      <c r="IS21" s="2">
        <v>659</v>
      </c>
      <c r="IT21" s="2" t="s">
        <v>166</v>
      </c>
      <c r="IU21" s="2">
        <v>798</v>
      </c>
      <c r="IV21" s="2" t="s">
        <v>167</v>
      </c>
      <c r="IW21" s="2">
        <v>517</v>
      </c>
      <c r="IX21" s="2" t="s">
        <v>168</v>
      </c>
      <c r="IY21" s="2">
        <v>581</v>
      </c>
      <c r="IZ21" s="2" t="s">
        <v>169</v>
      </c>
      <c r="JA21" s="2">
        <v>772</v>
      </c>
      <c r="JB21" s="2" t="s">
        <v>170</v>
      </c>
      <c r="JC21" s="2">
        <v>510</v>
      </c>
      <c r="JD21" s="2" t="s">
        <v>171</v>
      </c>
      <c r="JE21" s="2">
        <v>595</v>
      </c>
      <c r="JF21" s="2" t="s">
        <v>172</v>
      </c>
      <c r="JG21" s="2">
        <v>795</v>
      </c>
      <c r="JH21" s="2" t="s">
        <v>173</v>
      </c>
      <c r="JI21" s="2">
        <v>518</v>
      </c>
      <c r="JJ21" s="2" t="s">
        <v>174</v>
      </c>
      <c r="JK21" s="2">
        <v>587</v>
      </c>
      <c r="JL21" s="2" t="s">
        <v>175</v>
      </c>
      <c r="JM21" s="2">
        <v>746</v>
      </c>
      <c r="JN21" s="2" t="s">
        <v>176</v>
      </c>
      <c r="JO21" s="2">
        <v>486</v>
      </c>
      <c r="JP21" s="2" t="s">
        <v>177</v>
      </c>
      <c r="JQ21" s="2">
        <v>96</v>
      </c>
      <c r="JR21" s="2" t="s">
        <v>178</v>
      </c>
      <c r="JS21" s="2">
        <v>158</v>
      </c>
      <c r="JT21" s="2" t="s">
        <v>179</v>
      </c>
      <c r="JU21" s="2">
        <v>57</v>
      </c>
      <c r="JV21" s="2" t="s">
        <v>180</v>
      </c>
      <c r="JW21" s="2">
        <v>83</v>
      </c>
      <c r="JX21" s="2" t="s">
        <v>181</v>
      </c>
      <c r="JY21" s="2">
        <v>97</v>
      </c>
      <c r="JZ21" s="2" t="s">
        <v>182</v>
      </c>
      <c r="KA21" s="2">
        <v>113</v>
      </c>
      <c r="KB21" s="2" t="s">
        <v>183</v>
      </c>
      <c r="KC21" s="2">
        <v>70</v>
      </c>
      <c r="KD21" s="2" t="s">
        <v>184</v>
      </c>
      <c r="KE21" s="2">
        <v>125</v>
      </c>
      <c r="KF21" s="2" t="s">
        <v>185</v>
      </c>
      <c r="KG21" s="2">
        <v>39</v>
      </c>
      <c r="KH21" s="2" t="s">
        <v>186</v>
      </c>
      <c r="KI21" s="2">
        <v>93</v>
      </c>
      <c r="KJ21" s="2" t="s">
        <v>187</v>
      </c>
      <c r="KK21" s="2">
        <v>110</v>
      </c>
      <c r="KL21" s="2" t="s">
        <v>188</v>
      </c>
      <c r="KM21" s="2">
        <v>100</v>
      </c>
      <c r="KN21" s="2" t="s">
        <v>189</v>
      </c>
      <c r="KO21" s="2">
        <v>1</v>
      </c>
      <c r="KP21" s="2" t="s">
        <v>190</v>
      </c>
      <c r="KQ21" s="2">
        <v>0.95833330000000005</v>
      </c>
      <c r="KR21" s="2" t="s">
        <v>191</v>
      </c>
      <c r="KS21" s="2">
        <v>1</v>
      </c>
      <c r="KT21" s="2" t="s">
        <v>192</v>
      </c>
      <c r="KU21" s="2">
        <v>1</v>
      </c>
      <c r="KV21" s="2" t="s">
        <v>193</v>
      </c>
      <c r="KW21" s="2">
        <v>1</v>
      </c>
      <c r="KX21" s="2" t="s">
        <v>194</v>
      </c>
      <c r="KY21" s="2">
        <v>1</v>
      </c>
      <c r="KZ21" s="2" t="s">
        <v>195</v>
      </c>
      <c r="LA21" s="2">
        <v>1</v>
      </c>
      <c r="LB21" s="2" t="s">
        <v>196</v>
      </c>
      <c r="LC21" s="2">
        <v>1</v>
      </c>
      <c r="LD21" s="2" t="s">
        <v>197</v>
      </c>
      <c r="LE21" s="2">
        <v>1</v>
      </c>
      <c r="LF21" s="2" t="s">
        <v>198</v>
      </c>
      <c r="LG21" s="2">
        <v>1</v>
      </c>
      <c r="LH21" s="2" t="s">
        <v>199</v>
      </c>
      <c r="LI21" s="2">
        <v>0.95833330000000005</v>
      </c>
      <c r="LJ21" s="2" t="s">
        <v>200</v>
      </c>
      <c r="LK21" s="2">
        <v>1</v>
      </c>
    </row>
    <row r="22" spans="1:323" x14ac:dyDescent="0.25">
      <c r="A22" s="2">
        <v>30</v>
      </c>
      <c r="B22" s="2" t="s">
        <v>39</v>
      </c>
      <c r="C22" s="2" t="s">
        <v>60</v>
      </c>
      <c r="D22" s="2" t="s">
        <v>15</v>
      </c>
      <c r="E22" s="2">
        <v>26</v>
      </c>
      <c r="F22" s="2">
        <v>1</v>
      </c>
      <c r="G22" s="2" t="s">
        <v>218</v>
      </c>
      <c r="H22" s="2" t="s">
        <v>12</v>
      </c>
      <c r="I22" s="2">
        <v>114</v>
      </c>
      <c r="J22" s="2">
        <v>102</v>
      </c>
      <c r="K22" s="2">
        <v>109</v>
      </c>
      <c r="L22" s="2" t="s">
        <v>13</v>
      </c>
      <c r="M22" s="2">
        <v>4</v>
      </c>
      <c r="N22" s="2">
        <v>10.0489</v>
      </c>
      <c r="O22" s="2">
        <v>3.5256422875839251</v>
      </c>
      <c r="P22" s="2">
        <v>3.2197099999999921</v>
      </c>
      <c r="Q22" s="2">
        <v>1.7349340066440513</v>
      </c>
      <c r="R22" s="2">
        <f t="shared" si="14"/>
        <v>13.268609999999992</v>
      </c>
      <c r="S22" s="2">
        <v>0</v>
      </c>
      <c r="Y22" s="2">
        <f t="shared" si="15"/>
        <v>1</v>
      </c>
      <c r="Z22" s="2">
        <v>1</v>
      </c>
      <c r="AA22" s="2">
        <v>7.3433999999999999</v>
      </c>
      <c r="AC22" s="2">
        <v>1.5255170000000362</v>
      </c>
      <c r="AE22" s="2">
        <f t="shared" si="3"/>
        <v>8.8689170000000352</v>
      </c>
      <c r="AF22" s="2">
        <v>1</v>
      </c>
      <c r="AG22" s="2">
        <v>27.602</v>
      </c>
      <c r="AI22" s="2">
        <v>5.4403649999999288</v>
      </c>
      <c r="AK22" s="2">
        <f t="shared" si="24"/>
        <v>33.042364999999933</v>
      </c>
      <c r="AL22" s="2">
        <v>0</v>
      </c>
      <c r="AR22" s="2">
        <f t="shared" si="16"/>
        <v>0.5</v>
      </c>
      <c r="AS22" s="2">
        <v>3</v>
      </c>
      <c r="AT22" s="2">
        <v>13.443866666666667</v>
      </c>
      <c r="AU22" s="2">
        <v>6.1452748566140887</v>
      </c>
      <c r="AV22" s="2">
        <v>4.9427476666667003</v>
      </c>
      <c r="AW22" s="2">
        <v>3.4033576531080518</v>
      </c>
      <c r="AX22" s="2">
        <f t="shared" si="7"/>
        <v>18.386614333333366</v>
      </c>
      <c r="AY22" s="2">
        <v>0</v>
      </c>
      <c r="BE22" s="2">
        <v>0</v>
      </c>
      <c r="BK22" s="2">
        <f t="shared" si="17"/>
        <v>1</v>
      </c>
      <c r="BL22" s="2">
        <f t="shared" si="26"/>
        <v>-2.7054999999999998</v>
      </c>
      <c r="BM22" s="2">
        <f t="shared" si="27"/>
        <v>-6.1004666666666667</v>
      </c>
      <c r="BN22" s="2">
        <f t="shared" si="6"/>
        <v>-4.1604857142857137</v>
      </c>
      <c r="BO22" s="2">
        <v>4</v>
      </c>
      <c r="BP22" s="2">
        <v>3.6171749999999996</v>
      </c>
      <c r="BQ22" s="2">
        <v>1.6428119112769235</v>
      </c>
      <c r="BR22" s="2">
        <v>3.2197099999999921</v>
      </c>
      <c r="BS22" s="2">
        <v>1.7349340066440513</v>
      </c>
      <c r="BT22" s="2">
        <f t="shared" si="18"/>
        <v>6.8368849999999917</v>
      </c>
      <c r="BU22" s="2">
        <v>0</v>
      </c>
      <c r="CA22" s="2">
        <f t="shared" si="19"/>
        <v>1</v>
      </c>
      <c r="CB22" s="2">
        <v>2</v>
      </c>
      <c r="CC22" s="2">
        <v>5.9593500000000006</v>
      </c>
      <c r="CD22" s="2">
        <v>0.62048620049119574</v>
      </c>
      <c r="CE22" s="2">
        <v>3.4829409999999825</v>
      </c>
      <c r="CF22" s="2">
        <v>2.7682155681145182</v>
      </c>
      <c r="CG22" s="2">
        <f t="shared" si="20"/>
        <v>9.4422909999999831</v>
      </c>
      <c r="CH22" s="2">
        <v>0</v>
      </c>
      <c r="CN22" s="2">
        <v>0</v>
      </c>
      <c r="CT22" s="2">
        <f t="shared" si="21"/>
        <v>1</v>
      </c>
      <c r="CU22" s="2">
        <v>1</v>
      </c>
      <c r="CV22" s="2">
        <v>1.6036999999999999</v>
      </c>
      <c r="CX22" s="2">
        <v>1.2340810000000602</v>
      </c>
      <c r="CZ22" s="2">
        <f t="shared" si="9"/>
        <v>2.8377810000000601</v>
      </c>
      <c r="DA22" s="2">
        <v>2</v>
      </c>
      <c r="DB22" s="2">
        <v>2.9884999999999997</v>
      </c>
      <c r="DC22" s="2">
        <v>2.1010970896177081</v>
      </c>
      <c r="DD22" s="2">
        <v>6.7970810000000199</v>
      </c>
      <c r="DE22" s="2">
        <v>1.5919717218819931</v>
      </c>
      <c r="DF22" s="2">
        <f t="shared" si="10"/>
        <v>9.7855810000000201</v>
      </c>
      <c r="DG22" s="2">
        <v>0</v>
      </c>
      <c r="DM22" s="2">
        <f t="shared" si="22"/>
        <v>0.33333333333333331</v>
      </c>
      <c r="DN22" s="2">
        <f t="shared" si="11"/>
        <v>2.342175000000001</v>
      </c>
      <c r="DO22" s="2">
        <f t="shared" si="12"/>
        <v>4.3556500000000007</v>
      </c>
      <c r="DP22" s="2">
        <f t="shared" si="13"/>
        <v>2.744870000000001</v>
      </c>
      <c r="DS22" s="2">
        <v>17</v>
      </c>
      <c r="DT22" s="2">
        <v>1</v>
      </c>
      <c r="DU22" s="2">
        <v>6</v>
      </c>
      <c r="DV22" s="2">
        <v>3</v>
      </c>
      <c r="DW22" s="2">
        <v>4</v>
      </c>
      <c r="DX22" s="2">
        <v>3</v>
      </c>
      <c r="DY22" s="2">
        <v>-32</v>
      </c>
      <c r="DZ22" s="2">
        <v>-14</v>
      </c>
      <c r="EA22" s="2">
        <v>1</v>
      </c>
      <c r="EB22" s="2">
        <v>-9</v>
      </c>
      <c r="EC22" s="2">
        <v>-3</v>
      </c>
      <c r="ED22" s="2">
        <v>-7</v>
      </c>
      <c r="EF22" s="2">
        <v>33</v>
      </c>
      <c r="EH22" s="2">
        <v>51</v>
      </c>
      <c r="EL22" s="2">
        <v>1</v>
      </c>
      <c r="EM22" s="2">
        <v>1</v>
      </c>
      <c r="EN22" s="2">
        <v>0</v>
      </c>
      <c r="EO22" s="2">
        <v>0</v>
      </c>
      <c r="EP22" s="2">
        <v>0</v>
      </c>
      <c r="ER22" s="2">
        <v>30</v>
      </c>
      <c r="ES22" s="2" t="s">
        <v>146</v>
      </c>
      <c r="EV22" s="2">
        <v>36</v>
      </c>
      <c r="EW22" s="2">
        <v>28</v>
      </c>
      <c r="EX22" s="2">
        <v>8</v>
      </c>
      <c r="EY22" s="14"/>
      <c r="EZ22" s="15"/>
      <c r="FA22" s="6">
        <v>11</v>
      </c>
      <c r="FB22" s="6" t="s">
        <v>269</v>
      </c>
      <c r="FC22" s="6">
        <v>0</v>
      </c>
      <c r="FD22" s="6">
        <v>0</v>
      </c>
      <c r="FE22" s="6">
        <v>14</v>
      </c>
      <c r="FF22" s="6">
        <v>13</v>
      </c>
      <c r="FG22" s="6">
        <v>0</v>
      </c>
      <c r="FH22" s="6">
        <v>0</v>
      </c>
      <c r="FI22" s="6">
        <v>0</v>
      </c>
      <c r="FJ22" s="6">
        <v>13</v>
      </c>
      <c r="FK22" s="6">
        <v>10</v>
      </c>
      <c r="FL22" s="6" t="s">
        <v>270</v>
      </c>
      <c r="FM22" s="6">
        <v>0</v>
      </c>
      <c r="FN22" s="6" t="s">
        <v>271</v>
      </c>
      <c r="FO22" s="6">
        <v>14</v>
      </c>
      <c r="FP22" s="13">
        <f t="shared" si="0"/>
        <v>34</v>
      </c>
      <c r="FQ22" s="13">
        <v>5</v>
      </c>
      <c r="FR22" s="13">
        <f t="shared" si="1"/>
        <v>0</v>
      </c>
      <c r="FS22" s="13">
        <v>2</v>
      </c>
      <c r="FT22" s="13">
        <f t="shared" si="2"/>
        <v>41</v>
      </c>
      <c r="FW22" s="2">
        <v>16</v>
      </c>
      <c r="FX22" s="2">
        <v>0</v>
      </c>
      <c r="FY22" s="2">
        <v>0</v>
      </c>
      <c r="FZ22" s="2">
        <v>0</v>
      </c>
      <c r="GA22" s="2">
        <v>16</v>
      </c>
      <c r="GD22" s="2">
        <v>12</v>
      </c>
      <c r="GE22" s="2">
        <v>0</v>
      </c>
      <c r="GF22" s="2">
        <v>11</v>
      </c>
      <c r="GG22" s="2">
        <v>1</v>
      </c>
      <c r="GH22" s="2">
        <v>16193</v>
      </c>
      <c r="GI22" s="2">
        <v>2</v>
      </c>
      <c r="GJ22" s="2">
        <v>20328</v>
      </c>
      <c r="GK22" s="2">
        <v>1</v>
      </c>
      <c r="GL22" s="2">
        <v>8688</v>
      </c>
      <c r="GM22" s="2">
        <v>1</v>
      </c>
      <c r="GN22" s="2">
        <v>9219</v>
      </c>
      <c r="GO22" s="2">
        <v>2</v>
      </c>
      <c r="GP22" s="2">
        <v>6297</v>
      </c>
      <c r="GQ22" s="2">
        <v>1</v>
      </c>
      <c r="GR22" s="2">
        <v>7234</v>
      </c>
      <c r="GS22" s="2">
        <v>2</v>
      </c>
      <c r="GT22" s="2">
        <v>15141</v>
      </c>
      <c r="GU22" s="2">
        <v>2</v>
      </c>
      <c r="GV22" s="2">
        <v>9562</v>
      </c>
      <c r="GW22" s="2">
        <v>1</v>
      </c>
      <c r="GX22" s="2">
        <v>6578</v>
      </c>
      <c r="GY22" s="2">
        <v>2</v>
      </c>
      <c r="GZ22" s="2">
        <v>33516</v>
      </c>
      <c r="HA22" s="2">
        <v>1</v>
      </c>
      <c r="HB22" s="2">
        <v>35063</v>
      </c>
      <c r="HC22" s="2">
        <v>1</v>
      </c>
      <c r="HD22" s="2">
        <v>26437</v>
      </c>
      <c r="HE22" s="2">
        <v>2</v>
      </c>
      <c r="HF22" s="2">
        <v>8750</v>
      </c>
      <c r="HH22" s="2" t="s">
        <v>147</v>
      </c>
      <c r="HI22" s="2">
        <v>25</v>
      </c>
      <c r="HJ22" s="2" t="s">
        <v>148</v>
      </c>
      <c r="HK22" s="2">
        <v>34</v>
      </c>
      <c r="HL22" s="2" t="s">
        <v>149</v>
      </c>
      <c r="HM22" s="2">
        <v>133</v>
      </c>
      <c r="HN22" s="2" t="s">
        <v>150</v>
      </c>
      <c r="HO22" s="2">
        <v>618</v>
      </c>
      <c r="HP22" s="2" t="s">
        <v>151</v>
      </c>
      <c r="HQ22" s="2">
        <v>99</v>
      </c>
      <c r="HR22" s="2" t="s">
        <v>152</v>
      </c>
      <c r="HS22" s="2">
        <v>312</v>
      </c>
      <c r="HT22" s="2" t="s">
        <v>153</v>
      </c>
      <c r="HU22" s="2">
        <v>617</v>
      </c>
      <c r="HV22" s="2" t="s">
        <v>154</v>
      </c>
      <c r="HW22" s="2">
        <v>742</v>
      </c>
      <c r="HX22" s="2" t="s">
        <v>155</v>
      </c>
      <c r="HY22" s="2">
        <v>577</v>
      </c>
      <c r="HZ22" s="2" t="s">
        <v>156</v>
      </c>
      <c r="IA22" s="2">
        <v>563</v>
      </c>
      <c r="IB22" s="2" t="s">
        <v>157</v>
      </c>
      <c r="IC22" s="2">
        <v>735</v>
      </c>
      <c r="ID22" s="2" t="s">
        <v>158</v>
      </c>
      <c r="IE22" s="2">
        <v>562</v>
      </c>
      <c r="IF22" s="2" t="s">
        <v>159</v>
      </c>
      <c r="IG22" s="2">
        <v>570</v>
      </c>
      <c r="IH22" s="2" t="s">
        <v>160</v>
      </c>
      <c r="II22" s="2">
        <v>719</v>
      </c>
      <c r="IJ22" s="2" t="s">
        <v>161</v>
      </c>
      <c r="IK22" s="2">
        <v>578</v>
      </c>
      <c r="IL22" s="2" t="s">
        <v>162</v>
      </c>
      <c r="IM22" s="2">
        <v>570</v>
      </c>
      <c r="IN22" s="2" t="s">
        <v>163</v>
      </c>
      <c r="IO22" s="2">
        <v>656</v>
      </c>
      <c r="IP22" s="2" t="s">
        <v>164</v>
      </c>
      <c r="IQ22" s="2">
        <v>538</v>
      </c>
      <c r="IR22" s="2" t="s">
        <v>165</v>
      </c>
      <c r="IS22" s="2">
        <v>647</v>
      </c>
      <c r="IT22" s="2" t="s">
        <v>166</v>
      </c>
      <c r="IU22" s="2">
        <v>762</v>
      </c>
      <c r="IV22" s="2" t="s">
        <v>167</v>
      </c>
      <c r="IW22" s="2">
        <v>575</v>
      </c>
      <c r="IX22" s="2" t="s">
        <v>168</v>
      </c>
      <c r="IY22" s="2">
        <v>569</v>
      </c>
      <c r="IZ22" s="2" t="s">
        <v>169</v>
      </c>
      <c r="JA22" s="2">
        <v>733</v>
      </c>
      <c r="JB22" s="2" t="s">
        <v>170</v>
      </c>
      <c r="JC22" s="2">
        <v>578</v>
      </c>
      <c r="JD22" s="2" t="s">
        <v>171</v>
      </c>
      <c r="JE22" s="2">
        <v>567</v>
      </c>
      <c r="JF22" s="2" t="s">
        <v>172</v>
      </c>
      <c r="JG22" s="2">
        <v>739</v>
      </c>
      <c r="JH22" s="2" t="s">
        <v>173</v>
      </c>
      <c r="JI22" s="2">
        <v>573</v>
      </c>
      <c r="JJ22" s="2" t="s">
        <v>174</v>
      </c>
      <c r="JK22" s="2">
        <v>561</v>
      </c>
      <c r="JL22" s="2" t="s">
        <v>175</v>
      </c>
      <c r="JM22" s="2">
        <v>674</v>
      </c>
      <c r="JN22" s="2" t="s">
        <v>176</v>
      </c>
      <c r="JO22" s="2">
        <v>520</v>
      </c>
      <c r="JP22" s="2" t="s">
        <v>177</v>
      </c>
      <c r="JQ22" s="2">
        <v>222</v>
      </c>
      <c r="JR22" s="2" t="s">
        <v>178</v>
      </c>
      <c r="JS22" s="2">
        <v>113</v>
      </c>
      <c r="JT22" s="2" t="s">
        <v>179</v>
      </c>
      <c r="JU22" s="2">
        <v>96</v>
      </c>
      <c r="JV22" s="2" t="s">
        <v>180</v>
      </c>
      <c r="JW22" s="2">
        <v>73</v>
      </c>
      <c r="JX22" s="2" t="s">
        <v>181</v>
      </c>
      <c r="JY22" s="2">
        <v>140</v>
      </c>
      <c r="JZ22" s="2" t="s">
        <v>182</v>
      </c>
      <c r="KA22" s="2">
        <v>125</v>
      </c>
      <c r="KB22" s="2" t="s">
        <v>183</v>
      </c>
      <c r="KC22" s="2">
        <v>100</v>
      </c>
      <c r="KD22" s="2" t="s">
        <v>184</v>
      </c>
      <c r="KE22" s="2">
        <v>160</v>
      </c>
      <c r="KF22" s="2" t="s">
        <v>185</v>
      </c>
      <c r="KG22" s="2">
        <v>76</v>
      </c>
      <c r="KH22" s="2" t="s">
        <v>186</v>
      </c>
      <c r="KI22" s="2">
        <v>97</v>
      </c>
      <c r="KJ22" s="2" t="s">
        <v>187</v>
      </c>
      <c r="KK22" s="2">
        <v>149</v>
      </c>
      <c r="KL22" s="2" t="s">
        <v>188</v>
      </c>
      <c r="KM22" s="2">
        <v>92</v>
      </c>
      <c r="KN22" s="2" t="s">
        <v>189</v>
      </c>
      <c r="KO22" s="2">
        <v>1</v>
      </c>
      <c r="KP22" s="2" t="s">
        <v>190</v>
      </c>
      <c r="KQ22" s="2">
        <v>1</v>
      </c>
      <c r="KR22" s="2" t="s">
        <v>191</v>
      </c>
      <c r="KS22" s="2">
        <v>1</v>
      </c>
      <c r="KT22" s="2" t="s">
        <v>192</v>
      </c>
      <c r="KU22" s="2">
        <v>1</v>
      </c>
      <c r="KV22" s="2" t="s">
        <v>193</v>
      </c>
      <c r="KW22" s="2">
        <v>1</v>
      </c>
      <c r="KX22" s="2" t="s">
        <v>194</v>
      </c>
      <c r="KY22" s="2">
        <v>0.95833330000000005</v>
      </c>
      <c r="KZ22" s="2" t="s">
        <v>195</v>
      </c>
      <c r="LA22" s="2">
        <v>1</v>
      </c>
      <c r="LB22" s="2" t="s">
        <v>196</v>
      </c>
      <c r="LC22" s="2">
        <v>1</v>
      </c>
      <c r="LD22" s="2" t="s">
        <v>197</v>
      </c>
      <c r="LE22" s="2">
        <v>1</v>
      </c>
      <c r="LF22" s="2" t="s">
        <v>198</v>
      </c>
      <c r="LG22" s="2">
        <v>1</v>
      </c>
      <c r="LH22" s="2" t="s">
        <v>199</v>
      </c>
      <c r="LI22" s="2">
        <v>0.95833330000000005</v>
      </c>
      <c r="LJ22" s="2" t="s">
        <v>200</v>
      </c>
      <c r="LK22" s="2">
        <v>1</v>
      </c>
    </row>
    <row r="23" spans="1:323" x14ac:dyDescent="0.25">
      <c r="A23" s="2">
        <v>9</v>
      </c>
      <c r="B23" s="2" t="s">
        <v>24</v>
      </c>
      <c r="C23" s="2" t="s">
        <v>43</v>
      </c>
      <c r="D23" s="2" t="s">
        <v>15</v>
      </c>
      <c r="E23" s="2">
        <v>27</v>
      </c>
      <c r="F23" s="2">
        <v>2</v>
      </c>
      <c r="G23" s="2" t="s">
        <v>218</v>
      </c>
      <c r="H23" s="2" t="s">
        <v>12</v>
      </c>
      <c r="I23" s="2">
        <v>111</v>
      </c>
      <c r="J23" s="2">
        <v>111</v>
      </c>
      <c r="K23" s="2">
        <v>113</v>
      </c>
      <c r="L23" s="2" t="s">
        <v>20</v>
      </c>
      <c r="M23" s="2">
        <v>3</v>
      </c>
      <c r="N23" s="2">
        <v>5.2370666666666672</v>
      </c>
      <c r="O23" s="2">
        <v>0.36981544496320506</v>
      </c>
      <c r="P23" s="2">
        <v>1.6742426666666859</v>
      </c>
      <c r="Q23" s="2">
        <v>0.76825729889685945</v>
      </c>
      <c r="R23" s="2">
        <f t="shared" si="14"/>
        <v>6.9113093333333531</v>
      </c>
      <c r="S23" s="2">
        <v>0</v>
      </c>
      <c r="Y23" s="2">
        <f t="shared" si="15"/>
        <v>1</v>
      </c>
      <c r="Z23" s="2">
        <v>3</v>
      </c>
      <c r="AA23" s="2">
        <v>10.610866666666666</v>
      </c>
      <c r="AB23" s="2">
        <v>4.337264272941332</v>
      </c>
      <c r="AC23" s="2">
        <v>2.9441706666666696</v>
      </c>
      <c r="AD23" s="2">
        <v>3.2975531032479801</v>
      </c>
      <c r="AE23" s="2">
        <f t="shared" si="3"/>
        <v>13.555037333333336</v>
      </c>
      <c r="AF23" s="2">
        <v>0</v>
      </c>
      <c r="AL23" s="2">
        <v>0</v>
      </c>
      <c r="AR23" s="2">
        <f t="shared" si="16"/>
        <v>1</v>
      </c>
      <c r="AS23" s="2">
        <v>2</v>
      </c>
      <c r="AT23" s="2">
        <v>10.7606</v>
      </c>
      <c r="AU23" s="2">
        <v>10.301980116463051</v>
      </c>
      <c r="AV23" s="2">
        <v>2.3475199999999745</v>
      </c>
      <c r="AW23" s="2">
        <v>1.754163632709921</v>
      </c>
      <c r="AX23" s="2">
        <f t="shared" si="7"/>
        <v>13.108119999999975</v>
      </c>
      <c r="AY23" s="2">
        <v>1</v>
      </c>
      <c r="AZ23" s="2">
        <v>6.2618999999999998</v>
      </c>
      <c r="BB23" s="2">
        <v>1.0903260000000046</v>
      </c>
      <c r="BD23" s="2">
        <f t="shared" si="25"/>
        <v>7.3522260000000044</v>
      </c>
      <c r="BE23" s="2">
        <v>0</v>
      </c>
      <c r="BK23" s="2">
        <f t="shared" si="17"/>
        <v>0.66666666666666663</v>
      </c>
      <c r="BL23" s="2">
        <f t="shared" si="26"/>
        <v>5.3737999999999992</v>
      </c>
      <c r="BM23" s="2">
        <f t="shared" si="27"/>
        <v>-0.14973333333333372</v>
      </c>
      <c r="BN23" s="2">
        <f t="shared" si="6"/>
        <v>3.1643866666666671</v>
      </c>
      <c r="BO23" s="2">
        <v>3</v>
      </c>
      <c r="BP23" s="2">
        <v>1.3671233333333335</v>
      </c>
      <c r="BQ23" s="2">
        <v>1.2956735508735726</v>
      </c>
      <c r="BR23" s="2">
        <v>1.6742426666666859</v>
      </c>
      <c r="BS23" s="2">
        <v>0.76825729889685945</v>
      </c>
      <c r="BT23" s="2">
        <f t="shared" si="18"/>
        <v>3.0413660000000196</v>
      </c>
      <c r="BU23" s="2">
        <v>0</v>
      </c>
      <c r="CA23" s="2">
        <f t="shared" si="19"/>
        <v>1</v>
      </c>
      <c r="CB23" s="2">
        <v>2</v>
      </c>
      <c r="CC23" s="2">
        <v>1.6204999999999998</v>
      </c>
      <c r="CD23" s="2">
        <v>0.74048222125855312</v>
      </c>
      <c r="CE23" s="2">
        <v>1.0450974999999971</v>
      </c>
      <c r="CF23" s="2">
        <v>0.32990844693714588</v>
      </c>
      <c r="CG23" s="2">
        <f t="shared" si="20"/>
        <v>2.665597499999997</v>
      </c>
      <c r="CH23" s="2">
        <v>1</v>
      </c>
      <c r="CI23" s="2">
        <v>2.093</v>
      </c>
      <c r="CK23" s="2">
        <v>6.7423170000000141</v>
      </c>
      <c r="CM23" s="2">
        <f t="shared" si="23"/>
        <v>8.8353170000000141</v>
      </c>
      <c r="CN23" s="2">
        <v>0</v>
      </c>
      <c r="CT23" s="2">
        <f t="shared" si="21"/>
        <v>0.66666666666666663</v>
      </c>
      <c r="CU23" s="2">
        <v>1</v>
      </c>
      <c r="CV23" s="2">
        <v>2.1269999999999998</v>
      </c>
      <c r="CX23" s="2">
        <v>1.0903260000000046</v>
      </c>
      <c r="CZ23" s="2">
        <f t="shared" si="9"/>
        <v>3.2173260000000043</v>
      </c>
      <c r="DA23" s="2">
        <v>2</v>
      </c>
      <c r="DB23" s="2">
        <v>1.721765</v>
      </c>
      <c r="DC23" s="2">
        <v>1.2415875838820229</v>
      </c>
      <c r="DD23" s="2">
        <v>2.3475199999999745</v>
      </c>
      <c r="DE23" s="2">
        <v>1.754163632709921</v>
      </c>
      <c r="DF23" s="2">
        <f t="shared" si="10"/>
        <v>4.0692849999999741</v>
      </c>
      <c r="DG23" s="2">
        <v>0</v>
      </c>
      <c r="DM23" s="2">
        <f t="shared" si="22"/>
        <v>0.33333333333333331</v>
      </c>
      <c r="DN23" s="2">
        <f t="shared" si="11"/>
        <v>0.25337666666666636</v>
      </c>
      <c r="DO23" s="2">
        <f t="shared" si="12"/>
        <v>-0.50649999999999995</v>
      </c>
      <c r="DP23" s="2">
        <f t="shared" si="13"/>
        <v>6.3407499999999839E-2</v>
      </c>
      <c r="DS23" s="2">
        <v>12</v>
      </c>
      <c r="DT23" s="2">
        <v>1</v>
      </c>
      <c r="DU23" s="2">
        <v>2</v>
      </c>
      <c r="DV23" s="2">
        <v>0</v>
      </c>
      <c r="DW23" s="2">
        <v>4</v>
      </c>
      <c r="DX23" s="2">
        <v>5</v>
      </c>
      <c r="DY23" s="2">
        <v>-31</v>
      </c>
      <c r="DZ23" s="2">
        <v>-12</v>
      </c>
      <c r="EA23" s="2">
        <v>-6</v>
      </c>
      <c r="EB23" s="2">
        <v>-11</v>
      </c>
      <c r="EC23" s="2">
        <v>-2</v>
      </c>
      <c r="ED23" s="2">
        <v>0</v>
      </c>
      <c r="EF23" s="2">
        <v>40</v>
      </c>
      <c r="EH23" s="2">
        <v>105</v>
      </c>
      <c r="EL23" s="2">
        <v>3</v>
      </c>
      <c r="EM23" s="2">
        <v>2</v>
      </c>
      <c r="EN23" s="2">
        <v>0</v>
      </c>
      <c r="EO23" s="2">
        <v>0</v>
      </c>
      <c r="EP23" s="2">
        <v>1</v>
      </c>
      <c r="ER23" s="2">
        <v>21</v>
      </c>
      <c r="ES23" s="2" t="s">
        <v>146</v>
      </c>
      <c r="EV23" s="2">
        <v>36</v>
      </c>
      <c r="EW23" s="2">
        <v>24</v>
      </c>
      <c r="EX23" s="2">
        <v>12</v>
      </c>
      <c r="EY23" s="14"/>
      <c r="EZ23" s="15"/>
      <c r="FA23" s="6">
        <v>17</v>
      </c>
      <c r="FB23" s="6" t="s">
        <v>272</v>
      </c>
      <c r="FC23" s="6">
        <v>0</v>
      </c>
      <c r="FD23" s="6">
        <v>0</v>
      </c>
      <c r="FE23" s="6">
        <v>18</v>
      </c>
      <c r="FF23" s="6">
        <v>17</v>
      </c>
      <c r="FG23" s="6" t="s">
        <v>273</v>
      </c>
      <c r="FH23" s="6">
        <v>0</v>
      </c>
      <c r="FI23" s="6">
        <v>0</v>
      </c>
      <c r="FJ23" s="6">
        <v>18</v>
      </c>
      <c r="FK23" s="6">
        <v>16</v>
      </c>
      <c r="FL23" s="6" t="s">
        <v>274</v>
      </c>
      <c r="FM23" s="6">
        <v>0</v>
      </c>
      <c r="FN23" s="6">
        <v>0</v>
      </c>
      <c r="FO23" s="6">
        <v>18</v>
      </c>
      <c r="FP23" s="13">
        <f t="shared" si="0"/>
        <v>50</v>
      </c>
      <c r="FQ23" s="13">
        <v>4</v>
      </c>
      <c r="FR23" s="13">
        <f t="shared" si="1"/>
        <v>0</v>
      </c>
      <c r="FS23" s="13">
        <v>0</v>
      </c>
      <c r="FT23" s="13">
        <f t="shared" si="2"/>
        <v>54</v>
      </c>
      <c r="FW23" s="2">
        <v>20</v>
      </c>
      <c r="FX23" s="2">
        <v>0</v>
      </c>
      <c r="FY23" s="2">
        <v>0</v>
      </c>
      <c r="FZ23" s="2" t="s">
        <v>214</v>
      </c>
      <c r="GA23" s="2">
        <v>21</v>
      </c>
      <c r="GD23" s="2">
        <v>12</v>
      </c>
      <c r="GE23" s="2">
        <v>0</v>
      </c>
      <c r="GF23" s="2">
        <v>11</v>
      </c>
      <c r="GG23" s="2">
        <v>1</v>
      </c>
      <c r="GH23" s="2">
        <v>9651</v>
      </c>
      <c r="GI23" s="2">
        <v>2</v>
      </c>
      <c r="GJ23" s="2">
        <v>19656</v>
      </c>
      <c r="GK23" s="2">
        <v>2</v>
      </c>
      <c r="GL23" s="2">
        <v>3562</v>
      </c>
      <c r="GM23" s="2">
        <v>1</v>
      </c>
      <c r="GN23" s="2">
        <v>6219</v>
      </c>
      <c r="GO23" s="2">
        <v>2</v>
      </c>
      <c r="GP23" s="2">
        <v>11031</v>
      </c>
      <c r="GQ23" s="2">
        <v>1</v>
      </c>
      <c r="GR23" s="2">
        <v>10344</v>
      </c>
      <c r="GS23" s="2">
        <v>2</v>
      </c>
      <c r="GT23" s="2">
        <v>7047</v>
      </c>
      <c r="GU23" s="2">
        <v>1</v>
      </c>
      <c r="GV23" s="2">
        <v>34515</v>
      </c>
      <c r="GW23" s="2">
        <v>1</v>
      </c>
      <c r="GX23" s="2">
        <v>5906</v>
      </c>
      <c r="GY23" s="2">
        <v>2</v>
      </c>
      <c r="GZ23" s="2">
        <v>4141</v>
      </c>
      <c r="HA23" s="2">
        <v>1</v>
      </c>
      <c r="HB23" s="2">
        <v>9719</v>
      </c>
      <c r="HC23" s="2">
        <v>1</v>
      </c>
      <c r="HD23" s="2">
        <v>19875</v>
      </c>
      <c r="HE23" s="2">
        <v>2</v>
      </c>
      <c r="HF23" s="2">
        <v>8656</v>
      </c>
      <c r="HH23" s="2" t="s">
        <v>147</v>
      </c>
      <c r="HI23" s="2">
        <v>56</v>
      </c>
      <c r="HJ23" s="2" t="s">
        <v>148</v>
      </c>
      <c r="HK23" s="2">
        <v>72</v>
      </c>
      <c r="HL23" s="2" t="s">
        <v>149</v>
      </c>
      <c r="HM23" s="2">
        <v>95</v>
      </c>
      <c r="HN23" s="2" t="s">
        <v>150</v>
      </c>
      <c r="HO23" s="2">
        <v>542</v>
      </c>
      <c r="HP23" s="2" t="s">
        <v>151</v>
      </c>
      <c r="HQ23" s="2">
        <v>99</v>
      </c>
      <c r="HR23" s="2" t="s">
        <v>152</v>
      </c>
      <c r="HS23" s="2">
        <v>312</v>
      </c>
      <c r="HT23" s="2" t="s">
        <v>153</v>
      </c>
      <c r="HU23" s="2">
        <v>562</v>
      </c>
      <c r="HV23" s="2" t="s">
        <v>154</v>
      </c>
      <c r="HW23" s="2">
        <v>687</v>
      </c>
      <c r="HX23" s="2" t="s">
        <v>155</v>
      </c>
      <c r="HY23" s="2">
        <v>546</v>
      </c>
      <c r="HZ23" s="2" t="s">
        <v>156</v>
      </c>
      <c r="IA23" s="2">
        <v>547</v>
      </c>
      <c r="IB23" s="2" t="s">
        <v>157</v>
      </c>
      <c r="IC23" s="2">
        <v>609</v>
      </c>
      <c r="ID23" s="2" t="s">
        <v>158</v>
      </c>
      <c r="IE23" s="2">
        <v>469</v>
      </c>
      <c r="IF23" s="2" t="s">
        <v>159</v>
      </c>
      <c r="IG23" s="2">
        <v>523</v>
      </c>
      <c r="IH23" s="2" t="s">
        <v>160</v>
      </c>
      <c r="II23" s="2">
        <v>641</v>
      </c>
      <c r="IJ23" s="2" t="s">
        <v>161</v>
      </c>
      <c r="IK23" s="2">
        <v>492</v>
      </c>
      <c r="IL23" s="2" t="s">
        <v>162</v>
      </c>
      <c r="IM23" s="2">
        <v>469</v>
      </c>
      <c r="IN23" s="2" t="s">
        <v>163</v>
      </c>
      <c r="IO23" s="2">
        <v>547</v>
      </c>
      <c r="IP23" s="2" t="s">
        <v>164</v>
      </c>
      <c r="IQ23" s="2">
        <v>422</v>
      </c>
      <c r="IR23" s="2" t="s">
        <v>165</v>
      </c>
      <c r="IS23" s="2">
        <v>561</v>
      </c>
      <c r="IT23" s="2" t="s">
        <v>166</v>
      </c>
      <c r="IU23" s="2">
        <v>668</v>
      </c>
      <c r="IV23" s="2" t="s">
        <v>167</v>
      </c>
      <c r="IW23" s="2">
        <v>536</v>
      </c>
      <c r="IX23" s="2" t="s">
        <v>168</v>
      </c>
      <c r="IY23" s="2">
        <v>536</v>
      </c>
      <c r="IZ23" s="2" t="s">
        <v>169</v>
      </c>
      <c r="JA23" s="2">
        <v>612</v>
      </c>
      <c r="JB23" s="2" t="s">
        <v>170</v>
      </c>
      <c r="JC23" s="2">
        <v>475</v>
      </c>
      <c r="JD23" s="2" t="s">
        <v>171</v>
      </c>
      <c r="JE23" s="2">
        <v>524</v>
      </c>
      <c r="JF23" s="2" t="s">
        <v>172</v>
      </c>
      <c r="JG23" s="2">
        <v>640</v>
      </c>
      <c r="JH23" s="2" t="s">
        <v>173</v>
      </c>
      <c r="JI23" s="2">
        <v>498</v>
      </c>
      <c r="JJ23" s="2" t="s">
        <v>174</v>
      </c>
      <c r="JK23" s="2">
        <v>469</v>
      </c>
      <c r="JL23" s="2" t="s">
        <v>175</v>
      </c>
      <c r="JM23" s="2">
        <v>549</v>
      </c>
      <c r="JN23" s="2" t="s">
        <v>176</v>
      </c>
      <c r="JO23" s="2">
        <v>423</v>
      </c>
      <c r="JP23" s="2" t="s">
        <v>177</v>
      </c>
      <c r="JQ23" s="2">
        <v>38</v>
      </c>
      <c r="JR23" s="2" t="s">
        <v>178</v>
      </c>
      <c r="JS23" s="2">
        <v>71</v>
      </c>
      <c r="JT23" s="2" t="s">
        <v>179</v>
      </c>
      <c r="JU23" s="2">
        <v>68</v>
      </c>
      <c r="JV23" s="2" t="s">
        <v>180</v>
      </c>
      <c r="JW23" s="2">
        <v>51</v>
      </c>
      <c r="JX23" s="2" t="s">
        <v>181</v>
      </c>
      <c r="JY23" s="2">
        <v>70</v>
      </c>
      <c r="JZ23" s="2" t="s">
        <v>182</v>
      </c>
      <c r="KA23" s="2">
        <v>85</v>
      </c>
      <c r="KB23" s="2" t="s">
        <v>183</v>
      </c>
      <c r="KC23" s="2">
        <v>59</v>
      </c>
      <c r="KD23" s="2" t="s">
        <v>184</v>
      </c>
      <c r="KE23" s="2">
        <v>71</v>
      </c>
      <c r="KF23" s="2" t="s">
        <v>185</v>
      </c>
      <c r="KG23" s="2">
        <v>54</v>
      </c>
      <c r="KH23" s="2" t="s">
        <v>186</v>
      </c>
      <c r="KI23" s="2">
        <v>46</v>
      </c>
      <c r="KJ23" s="2" t="s">
        <v>187</v>
      </c>
      <c r="KK23" s="2">
        <v>63</v>
      </c>
      <c r="KL23" s="2" t="s">
        <v>188</v>
      </c>
      <c r="KM23" s="2">
        <v>37</v>
      </c>
      <c r="KN23" s="2" t="s">
        <v>189</v>
      </c>
      <c r="KO23" s="2">
        <v>0.95833330000000005</v>
      </c>
      <c r="KP23" s="2" t="s">
        <v>190</v>
      </c>
      <c r="KQ23" s="2">
        <v>1</v>
      </c>
      <c r="KR23" s="2" t="s">
        <v>191</v>
      </c>
      <c r="KS23" s="2">
        <v>1</v>
      </c>
      <c r="KT23" s="2" t="s">
        <v>192</v>
      </c>
      <c r="KU23" s="2">
        <v>1</v>
      </c>
      <c r="KV23" s="2" t="s">
        <v>193</v>
      </c>
      <c r="KW23" s="2">
        <v>1</v>
      </c>
      <c r="KX23" s="2" t="s">
        <v>194</v>
      </c>
      <c r="KY23" s="2">
        <v>0.95833330000000005</v>
      </c>
      <c r="KZ23" s="2" t="s">
        <v>195</v>
      </c>
      <c r="LA23" s="2">
        <v>1</v>
      </c>
      <c r="LB23" s="2" t="s">
        <v>196</v>
      </c>
      <c r="LC23" s="2">
        <v>1</v>
      </c>
      <c r="LD23" s="2" t="s">
        <v>197</v>
      </c>
      <c r="LE23" s="2">
        <v>1</v>
      </c>
      <c r="LF23" s="2" t="s">
        <v>198</v>
      </c>
      <c r="LG23" s="2">
        <v>1</v>
      </c>
      <c r="LH23" s="2" t="s">
        <v>199</v>
      </c>
      <c r="LI23" s="2">
        <v>1</v>
      </c>
      <c r="LJ23" s="2" t="s">
        <v>200</v>
      </c>
      <c r="LK23" s="2">
        <v>1</v>
      </c>
    </row>
    <row r="24" spans="1:323" x14ac:dyDescent="0.25">
      <c r="A24" s="2">
        <v>22</v>
      </c>
      <c r="B24" s="2" t="s">
        <v>36</v>
      </c>
      <c r="C24" s="2" t="s">
        <v>52</v>
      </c>
      <c r="D24" s="2" t="s">
        <v>15</v>
      </c>
      <c r="E24" s="2">
        <v>26</v>
      </c>
      <c r="F24" s="2">
        <v>7</v>
      </c>
      <c r="G24" s="2" t="s">
        <v>218</v>
      </c>
      <c r="H24" s="2" t="s">
        <v>12</v>
      </c>
      <c r="I24" s="2">
        <v>112</v>
      </c>
      <c r="J24" s="2">
        <v>112</v>
      </c>
      <c r="K24" s="2">
        <v>114</v>
      </c>
      <c r="L24" s="2" t="s">
        <v>20</v>
      </c>
      <c r="M24" s="2">
        <v>1</v>
      </c>
      <c r="N24" s="2">
        <v>13.6357</v>
      </c>
      <c r="P24" s="2">
        <v>6.0076930000000175</v>
      </c>
      <c r="R24" s="2">
        <f t="shared" si="14"/>
        <v>19.643393000000017</v>
      </c>
      <c r="S24" s="2">
        <v>0</v>
      </c>
      <c r="Y24" s="2">
        <f t="shared" si="15"/>
        <v>1</v>
      </c>
      <c r="Z24" s="2">
        <v>5</v>
      </c>
      <c r="AA24" s="2">
        <v>20.178439999999998</v>
      </c>
      <c r="AB24" s="2">
        <v>11.87149909185862</v>
      </c>
      <c r="AC24" s="2">
        <v>6.8508655999999863</v>
      </c>
      <c r="AD24" s="2">
        <v>4.2818942052803175</v>
      </c>
      <c r="AE24" s="2">
        <f t="shared" si="3"/>
        <v>27.029305599999986</v>
      </c>
      <c r="AF24" s="2">
        <v>0</v>
      </c>
      <c r="AL24" s="2">
        <v>0</v>
      </c>
      <c r="AR24" s="2">
        <f t="shared" si="16"/>
        <v>1</v>
      </c>
      <c r="AS24" s="2">
        <v>1</v>
      </c>
      <c r="AT24" s="4">
        <v>114.8877</v>
      </c>
      <c r="AV24" s="2">
        <v>15.117052999999999</v>
      </c>
      <c r="AX24" s="2">
        <f t="shared" si="7"/>
        <v>130.00475299999999</v>
      </c>
      <c r="AY24" s="2">
        <v>0</v>
      </c>
      <c r="BE24" s="2">
        <v>0</v>
      </c>
      <c r="BK24" s="2">
        <f t="shared" si="17"/>
        <v>1</v>
      </c>
      <c r="BL24" s="2">
        <f t="shared" si="26"/>
        <v>6.5427399999999984</v>
      </c>
      <c r="BM24" s="4">
        <f t="shared" si="27"/>
        <v>-94.70926</v>
      </c>
      <c r="BN24" s="4">
        <f t="shared" si="6"/>
        <v>-44.083259999999996</v>
      </c>
      <c r="BO24" s="2">
        <v>1</v>
      </c>
      <c r="BP24" s="2">
        <v>1.5357000000000001</v>
      </c>
      <c r="BR24" s="2">
        <v>6.0076930000000175</v>
      </c>
      <c r="BT24" s="2">
        <f t="shared" si="18"/>
        <v>7.5433930000000178</v>
      </c>
      <c r="BU24" s="2">
        <v>0</v>
      </c>
      <c r="CA24" s="2">
        <f t="shared" si="19"/>
        <v>1</v>
      </c>
      <c r="CB24" s="2">
        <v>5</v>
      </c>
      <c r="CC24" s="2">
        <v>3.3048199999999994</v>
      </c>
      <c r="CD24" s="2">
        <v>0.81190920489917151</v>
      </c>
      <c r="CE24" s="2">
        <v>6.8508655999999863</v>
      </c>
      <c r="CF24" s="2">
        <v>4.2818942052803175</v>
      </c>
      <c r="CG24" s="2">
        <f t="shared" si="20"/>
        <v>10.155685599999986</v>
      </c>
      <c r="CH24" s="2">
        <v>0</v>
      </c>
      <c r="CN24" s="2">
        <v>0</v>
      </c>
      <c r="CT24" s="2">
        <f t="shared" si="21"/>
        <v>1</v>
      </c>
      <c r="CU24" s="2">
        <v>1</v>
      </c>
      <c r="CV24" s="4">
        <v>19.646599999999999</v>
      </c>
      <c r="CX24" s="2">
        <v>15.117052999999999</v>
      </c>
      <c r="CZ24" s="2">
        <f t="shared" si="9"/>
        <v>34.763652999999998</v>
      </c>
      <c r="DA24" s="2">
        <v>0</v>
      </c>
      <c r="DG24" s="2">
        <v>0</v>
      </c>
      <c r="DM24" s="2">
        <f t="shared" si="22"/>
        <v>1</v>
      </c>
      <c r="DN24" s="2">
        <f t="shared" si="11"/>
        <v>1.7691199999999994</v>
      </c>
      <c r="DO24" s="4">
        <f t="shared" si="12"/>
        <v>-16.34178</v>
      </c>
      <c r="DP24" s="4">
        <f t="shared" si="13"/>
        <v>-7.2863299999999995</v>
      </c>
      <c r="DQ24" s="4"/>
      <c r="DR24" s="4"/>
      <c r="DS24" s="2">
        <v>26</v>
      </c>
      <c r="DT24" s="2">
        <v>4</v>
      </c>
      <c r="DU24" s="2">
        <v>5</v>
      </c>
      <c r="DV24" s="2">
        <v>8</v>
      </c>
      <c r="DW24" s="2">
        <v>4</v>
      </c>
      <c r="DX24" s="2">
        <v>5</v>
      </c>
      <c r="DY24" s="2">
        <v>3</v>
      </c>
      <c r="DZ24" s="2">
        <v>-3</v>
      </c>
      <c r="EA24" s="2">
        <v>0</v>
      </c>
      <c r="EB24" s="2">
        <v>12</v>
      </c>
      <c r="EC24" s="2">
        <v>-2</v>
      </c>
      <c r="ED24" s="2">
        <v>-4</v>
      </c>
      <c r="EF24" s="2">
        <v>16</v>
      </c>
      <c r="EH24" s="2">
        <v>46</v>
      </c>
      <c r="EL24" s="2">
        <v>7</v>
      </c>
      <c r="EM24" s="2">
        <v>3</v>
      </c>
      <c r="EN24" s="2">
        <v>1</v>
      </c>
      <c r="EO24" s="2">
        <v>1</v>
      </c>
      <c r="EP24" s="2">
        <v>2</v>
      </c>
      <c r="ER24" s="2">
        <v>40</v>
      </c>
      <c r="ES24" s="2" t="s">
        <v>146</v>
      </c>
      <c r="EV24" s="2">
        <v>36</v>
      </c>
      <c r="EW24" s="2">
        <v>31</v>
      </c>
      <c r="EX24" s="2">
        <v>5</v>
      </c>
      <c r="EY24" s="14"/>
      <c r="EZ24" s="15"/>
      <c r="FA24" s="6">
        <v>18</v>
      </c>
      <c r="FB24" s="6">
        <v>0</v>
      </c>
      <c r="FC24" s="6">
        <v>0</v>
      </c>
      <c r="FD24" s="6" t="s">
        <v>275</v>
      </c>
      <c r="FE24" s="6">
        <v>19</v>
      </c>
      <c r="FF24" s="6">
        <v>13</v>
      </c>
      <c r="FG24" s="6" t="s">
        <v>234</v>
      </c>
      <c r="FH24" s="6">
        <v>0</v>
      </c>
      <c r="FI24" s="6" t="s">
        <v>276</v>
      </c>
      <c r="FJ24" s="6">
        <v>15</v>
      </c>
      <c r="FK24" s="6">
        <v>16</v>
      </c>
      <c r="FL24" s="6">
        <v>0</v>
      </c>
      <c r="FM24" s="6">
        <v>0</v>
      </c>
      <c r="FN24" s="6" t="s">
        <v>277</v>
      </c>
      <c r="FO24" s="6">
        <v>17</v>
      </c>
      <c r="FP24" s="13">
        <f t="shared" si="0"/>
        <v>47</v>
      </c>
      <c r="FQ24" s="13">
        <v>1</v>
      </c>
      <c r="FR24" s="13">
        <f t="shared" si="1"/>
        <v>0</v>
      </c>
      <c r="FS24" s="13">
        <v>3</v>
      </c>
      <c r="FT24" s="13">
        <f t="shared" si="2"/>
        <v>51</v>
      </c>
      <c r="FW24" s="2">
        <v>14</v>
      </c>
      <c r="FX24" s="2">
        <v>0</v>
      </c>
      <c r="FY24" s="2">
        <v>0</v>
      </c>
      <c r="FZ24" s="2">
        <v>0</v>
      </c>
      <c r="GA24" s="2">
        <v>14</v>
      </c>
      <c r="GD24" s="2">
        <v>12</v>
      </c>
      <c r="GE24" s="2">
        <v>0</v>
      </c>
      <c r="GF24" s="2">
        <v>11</v>
      </c>
      <c r="GG24" s="2">
        <v>1</v>
      </c>
      <c r="GH24" s="2">
        <v>2614</v>
      </c>
      <c r="GI24" s="2">
        <v>2</v>
      </c>
      <c r="GJ24" s="2">
        <v>2781</v>
      </c>
      <c r="GK24" s="2">
        <v>2</v>
      </c>
      <c r="GL24" s="2">
        <v>2235</v>
      </c>
      <c r="GM24" s="2">
        <v>1</v>
      </c>
      <c r="GN24" s="2">
        <v>2359</v>
      </c>
      <c r="GO24" s="2">
        <v>2</v>
      </c>
      <c r="GP24" s="2">
        <v>5125</v>
      </c>
      <c r="GQ24" s="2">
        <v>1</v>
      </c>
      <c r="GR24" s="2">
        <v>2266</v>
      </c>
      <c r="GS24" s="2">
        <v>2</v>
      </c>
      <c r="GT24" s="2">
        <v>1641</v>
      </c>
      <c r="GU24" s="2">
        <v>1</v>
      </c>
      <c r="GV24" s="2">
        <v>1875</v>
      </c>
      <c r="GW24" s="2">
        <v>1</v>
      </c>
      <c r="GX24" s="2">
        <v>2750</v>
      </c>
      <c r="GY24" s="2">
        <v>2</v>
      </c>
      <c r="GZ24" s="2">
        <v>2844</v>
      </c>
      <c r="HA24" s="2">
        <v>1</v>
      </c>
      <c r="HB24" s="2">
        <v>2532</v>
      </c>
      <c r="HC24" s="2">
        <v>1</v>
      </c>
      <c r="HD24" s="2">
        <v>2000</v>
      </c>
      <c r="HE24" s="2">
        <v>2</v>
      </c>
      <c r="HF24" s="2">
        <v>2219</v>
      </c>
      <c r="HH24" s="2" t="s">
        <v>147</v>
      </c>
      <c r="HI24" s="2">
        <v>67</v>
      </c>
      <c r="HJ24" s="2" t="s">
        <v>148</v>
      </c>
      <c r="HK24" s="2">
        <v>21</v>
      </c>
      <c r="HL24" s="2" t="s">
        <v>149</v>
      </c>
      <c r="HM24" s="2">
        <v>101</v>
      </c>
      <c r="HN24" s="2" t="s">
        <v>150</v>
      </c>
      <c r="HO24" s="2">
        <v>589</v>
      </c>
      <c r="HP24" s="2" t="s">
        <v>151</v>
      </c>
      <c r="HQ24" s="2">
        <v>99</v>
      </c>
      <c r="HR24" s="2" t="s">
        <v>152</v>
      </c>
      <c r="HS24" s="2">
        <v>312</v>
      </c>
      <c r="HT24" s="2" t="s">
        <v>153</v>
      </c>
      <c r="HU24" s="2">
        <v>672</v>
      </c>
      <c r="HV24" s="2" t="s">
        <v>154</v>
      </c>
      <c r="HW24" s="2">
        <v>687</v>
      </c>
      <c r="HX24" s="2" t="s">
        <v>155</v>
      </c>
      <c r="HY24" s="2">
        <v>562</v>
      </c>
      <c r="HZ24" s="2" t="s">
        <v>156</v>
      </c>
      <c r="IA24" s="2">
        <v>531</v>
      </c>
      <c r="IB24" s="2" t="s">
        <v>157</v>
      </c>
      <c r="IC24" s="2">
        <v>687</v>
      </c>
      <c r="ID24" s="2" t="s">
        <v>158</v>
      </c>
      <c r="IE24" s="2">
        <v>500</v>
      </c>
      <c r="IF24" s="2" t="s">
        <v>159</v>
      </c>
      <c r="IG24" s="2">
        <v>547</v>
      </c>
      <c r="IH24" s="2" t="s">
        <v>160</v>
      </c>
      <c r="II24" s="2">
        <v>687</v>
      </c>
      <c r="IJ24" s="2" t="s">
        <v>161</v>
      </c>
      <c r="IK24" s="2">
        <v>516</v>
      </c>
      <c r="IL24" s="2" t="s">
        <v>162</v>
      </c>
      <c r="IM24" s="2">
        <v>554</v>
      </c>
      <c r="IN24" s="2" t="s">
        <v>163</v>
      </c>
      <c r="IO24" s="2">
        <v>648</v>
      </c>
      <c r="IP24" s="2" t="s">
        <v>164</v>
      </c>
      <c r="IQ24" s="2">
        <v>484</v>
      </c>
      <c r="IR24" s="2" t="s">
        <v>165</v>
      </c>
      <c r="IS24" s="2">
        <v>657</v>
      </c>
      <c r="IT24" s="2" t="s">
        <v>166</v>
      </c>
      <c r="IU24" s="2">
        <v>686</v>
      </c>
      <c r="IV24" s="2" t="s">
        <v>167</v>
      </c>
      <c r="IW24" s="2">
        <v>567</v>
      </c>
      <c r="IX24" s="2" t="s">
        <v>168</v>
      </c>
      <c r="IY24" s="2">
        <v>540</v>
      </c>
      <c r="IZ24" s="2" t="s">
        <v>169</v>
      </c>
      <c r="JA24" s="2">
        <v>681</v>
      </c>
      <c r="JB24" s="2" t="s">
        <v>170</v>
      </c>
      <c r="JC24" s="2">
        <v>492</v>
      </c>
      <c r="JD24" s="2" t="s">
        <v>171</v>
      </c>
      <c r="JE24" s="2">
        <v>558</v>
      </c>
      <c r="JF24" s="2" t="s">
        <v>172</v>
      </c>
      <c r="JG24" s="2">
        <v>709</v>
      </c>
      <c r="JH24" s="2" t="s">
        <v>173</v>
      </c>
      <c r="JI24" s="2">
        <v>521</v>
      </c>
      <c r="JJ24" s="2" t="s">
        <v>174</v>
      </c>
      <c r="JK24" s="2">
        <v>542</v>
      </c>
      <c r="JL24" s="2" t="s">
        <v>175</v>
      </c>
      <c r="JM24" s="2">
        <v>640</v>
      </c>
      <c r="JN24" s="2" t="s">
        <v>176</v>
      </c>
      <c r="JO24" s="2">
        <v>502</v>
      </c>
      <c r="JP24" s="2" t="s">
        <v>177</v>
      </c>
      <c r="JQ24" s="2">
        <v>112</v>
      </c>
      <c r="JR24" s="2" t="s">
        <v>178</v>
      </c>
      <c r="JS24" s="2">
        <v>76</v>
      </c>
      <c r="JT24" s="2" t="s">
        <v>179</v>
      </c>
      <c r="JU24" s="2">
        <v>66</v>
      </c>
      <c r="JV24" s="2" t="s">
        <v>180</v>
      </c>
      <c r="JW24" s="2">
        <v>68</v>
      </c>
      <c r="JX24" s="2" t="s">
        <v>181</v>
      </c>
      <c r="JY24" s="2">
        <v>131</v>
      </c>
      <c r="JZ24" s="2" t="s">
        <v>182</v>
      </c>
      <c r="KA24" s="2">
        <v>56</v>
      </c>
      <c r="KB24" s="2" t="s">
        <v>183</v>
      </c>
      <c r="KC24" s="2">
        <v>123</v>
      </c>
      <c r="KD24" s="2" t="s">
        <v>184</v>
      </c>
      <c r="KE24" s="2">
        <v>90</v>
      </c>
      <c r="KF24" s="2" t="s">
        <v>185</v>
      </c>
      <c r="KG24" s="2">
        <v>72</v>
      </c>
      <c r="KH24" s="2" t="s">
        <v>186</v>
      </c>
      <c r="KI24" s="2">
        <v>134</v>
      </c>
      <c r="KJ24" s="2" t="s">
        <v>187</v>
      </c>
      <c r="KK24" s="2">
        <v>105</v>
      </c>
      <c r="KL24" s="2" t="s">
        <v>188</v>
      </c>
      <c r="KM24" s="2">
        <v>113</v>
      </c>
      <c r="KN24" s="2" t="s">
        <v>189</v>
      </c>
      <c r="KO24" s="2">
        <v>1</v>
      </c>
      <c r="KP24" s="2" t="s">
        <v>190</v>
      </c>
      <c r="KQ24" s="2">
        <v>1</v>
      </c>
      <c r="KR24" s="2" t="s">
        <v>191</v>
      </c>
      <c r="KS24" s="2">
        <v>1</v>
      </c>
      <c r="KT24" s="2" t="s">
        <v>192</v>
      </c>
      <c r="KU24" s="2">
        <v>1</v>
      </c>
      <c r="KV24" s="2" t="s">
        <v>193</v>
      </c>
      <c r="KW24" s="2">
        <v>1</v>
      </c>
      <c r="KX24" s="2" t="s">
        <v>194</v>
      </c>
      <c r="KY24" s="2">
        <v>1</v>
      </c>
      <c r="KZ24" s="2" t="s">
        <v>195</v>
      </c>
      <c r="LA24" s="2">
        <v>1</v>
      </c>
      <c r="LB24" s="2" t="s">
        <v>196</v>
      </c>
      <c r="LC24" s="2">
        <v>0.91666669999999995</v>
      </c>
      <c r="LD24" s="2" t="s">
        <v>197</v>
      </c>
      <c r="LE24" s="2">
        <v>1</v>
      </c>
      <c r="LF24" s="2" t="s">
        <v>198</v>
      </c>
      <c r="LG24" s="2">
        <v>1</v>
      </c>
      <c r="LH24" s="2" t="s">
        <v>199</v>
      </c>
      <c r="LI24" s="2">
        <v>1</v>
      </c>
      <c r="LJ24" s="2" t="s">
        <v>200</v>
      </c>
      <c r="LK24" s="2">
        <v>1</v>
      </c>
    </row>
    <row r="25" spans="1:323" x14ac:dyDescent="0.25">
      <c r="A25" s="2">
        <v>28</v>
      </c>
      <c r="B25" s="2" t="s">
        <v>38</v>
      </c>
      <c r="C25" s="2" t="s">
        <v>58</v>
      </c>
      <c r="D25" s="2" t="s">
        <v>15</v>
      </c>
      <c r="E25" s="2">
        <v>28</v>
      </c>
      <c r="F25" s="2">
        <v>10</v>
      </c>
      <c r="G25" s="2" t="s">
        <v>19</v>
      </c>
      <c r="H25" s="2" t="s">
        <v>12</v>
      </c>
      <c r="I25" s="2">
        <v>103</v>
      </c>
      <c r="J25" s="2">
        <v>109</v>
      </c>
      <c r="K25" s="2">
        <v>107</v>
      </c>
      <c r="L25" s="2" t="s">
        <v>13</v>
      </c>
      <c r="M25" s="2">
        <v>3</v>
      </c>
      <c r="N25" s="2">
        <v>48.86846666666667</v>
      </c>
      <c r="O25" s="2">
        <v>7.821660346328887</v>
      </c>
      <c r="P25" s="2">
        <v>9.8323366666666967</v>
      </c>
      <c r="Q25" s="2">
        <v>2.2800162150092982</v>
      </c>
      <c r="R25" s="2">
        <f t="shared" si="14"/>
        <v>58.700803333333369</v>
      </c>
      <c r="S25" s="2">
        <v>0</v>
      </c>
      <c r="Y25" s="2">
        <f t="shared" si="15"/>
        <v>1</v>
      </c>
      <c r="Z25" s="2">
        <v>1</v>
      </c>
      <c r="AA25" s="2">
        <v>28.407800000000002</v>
      </c>
      <c r="AC25" s="2">
        <v>9.7372910000001411</v>
      </c>
      <c r="AE25" s="2">
        <f t="shared" si="3"/>
        <v>38.145091000000143</v>
      </c>
      <c r="AF25" s="2">
        <v>0</v>
      </c>
      <c r="AL25" s="2">
        <v>0</v>
      </c>
      <c r="AR25" s="2">
        <f t="shared" si="16"/>
        <v>1</v>
      </c>
      <c r="AS25" s="2">
        <v>3</v>
      </c>
      <c r="AT25" s="2">
        <v>37.539433333333328</v>
      </c>
      <c r="AU25" s="2">
        <v>17.992584112720824</v>
      </c>
      <c r="AV25" s="2">
        <v>10.270937999999981</v>
      </c>
      <c r="AW25" s="2">
        <v>4.7119627854270005</v>
      </c>
      <c r="AX25" s="2">
        <f t="shared" si="7"/>
        <v>47.810371333333308</v>
      </c>
      <c r="AY25" s="2">
        <v>0</v>
      </c>
      <c r="BE25" s="2">
        <v>0</v>
      </c>
      <c r="BK25" s="2">
        <f t="shared" si="17"/>
        <v>1</v>
      </c>
      <c r="BL25" s="2">
        <f t="shared" si="26"/>
        <v>-20.460666666666668</v>
      </c>
      <c r="BM25" s="2">
        <f t="shared" si="27"/>
        <v>-9.1316333333333262</v>
      </c>
      <c r="BN25" s="2">
        <f t="shared" si="6"/>
        <v>-14.796149999999997</v>
      </c>
      <c r="BO25" s="2">
        <v>1</v>
      </c>
      <c r="BP25" s="2">
        <v>5.7895000000000003</v>
      </c>
      <c r="BR25" s="2">
        <v>12.422088000000031</v>
      </c>
      <c r="BT25" s="2">
        <f t="shared" si="18"/>
        <v>18.211588000000031</v>
      </c>
      <c r="BU25" s="2">
        <v>2</v>
      </c>
      <c r="BV25" s="2">
        <v>11.644600000000001</v>
      </c>
      <c r="BW25" s="2">
        <v>0.64417427766094448</v>
      </c>
      <c r="BX25" s="2">
        <v>8.5374610000000288</v>
      </c>
      <c r="BY25" s="2">
        <v>0.58028435155357272</v>
      </c>
      <c r="BZ25" s="2">
        <f t="shared" si="8"/>
        <v>20.182061000000029</v>
      </c>
      <c r="CA25" s="2">
        <f t="shared" si="19"/>
        <v>0.33333333333333331</v>
      </c>
      <c r="CB25" s="2">
        <v>1</v>
      </c>
      <c r="CC25" s="2">
        <v>3.6627999999999998</v>
      </c>
      <c r="CE25" s="2">
        <v>9.7372910000001411</v>
      </c>
      <c r="CG25" s="2">
        <f t="shared" si="20"/>
        <v>13.400091000000142</v>
      </c>
      <c r="CH25" s="2">
        <v>0</v>
      </c>
      <c r="CN25" s="2">
        <v>0</v>
      </c>
      <c r="CT25" s="2">
        <f t="shared" si="21"/>
        <v>1</v>
      </c>
      <c r="CU25" s="2">
        <v>1</v>
      </c>
      <c r="CV25" s="2">
        <v>9.2162000000000006</v>
      </c>
      <c r="CX25" s="2">
        <v>9.6836229999998977</v>
      </c>
      <c r="CZ25" s="2">
        <f t="shared" si="9"/>
        <v>18.899822999999898</v>
      </c>
      <c r="DA25" s="2">
        <v>2</v>
      </c>
      <c r="DB25" s="2">
        <v>11.881399999999999</v>
      </c>
      <c r="DC25" s="2">
        <v>2.2205981356382254</v>
      </c>
      <c r="DD25" s="2">
        <v>10.564595500000024</v>
      </c>
      <c r="DE25" s="2">
        <v>6.6247851450941626</v>
      </c>
      <c r="DF25" s="2">
        <f t="shared" si="10"/>
        <v>22.445995500000024</v>
      </c>
      <c r="DG25" s="2">
        <v>0</v>
      </c>
      <c r="DM25" s="2">
        <f t="shared" si="22"/>
        <v>0.33333333333333331</v>
      </c>
      <c r="DN25" s="2">
        <f t="shared" si="11"/>
        <v>-2.1267000000000005</v>
      </c>
      <c r="DO25" s="2">
        <f t="shared" si="12"/>
        <v>-5.5534000000000008</v>
      </c>
      <c r="DP25" s="2">
        <f t="shared" si="13"/>
        <v>-3.8400500000000006</v>
      </c>
      <c r="DS25" s="2">
        <v>17</v>
      </c>
      <c r="DT25" s="2">
        <v>5</v>
      </c>
      <c r="DU25" s="2">
        <v>1</v>
      </c>
      <c r="DV25" s="2">
        <v>5</v>
      </c>
      <c r="DW25" s="2">
        <v>4</v>
      </c>
      <c r="DX25" s="2">
        <v>2</v>
      </c>
      <c r="DY25" s="2">
        <v>-27</v>
      </c>
      <c r="DZ25" s="2">
        <v>-2</v>
      </c>
      <c r="EA25" s="2">
        <v>-11</v>
      </c>
      <c r="EB25" s="2">
        <v>-4</v>
      </c>
      <c r="EC25" s="2">
        <v>-5</v>
      </c>
      <c r="ED25" s="2">
        <v>-5</v>
      </c>
      <c r="EF25" s="2">
        <v>40</v>
      </c>
      <c r="EH25" s="2">
        <v>85</v>
      </c>
      <c r="EL25" s="2">
        <v>3</v>
      </c>
      <c r="EM25" s="2">
        <v>1</v>
      </c>
      <c r="EN25" s="2">
        <v>1</v>
      </c>
      <c r="EO25" s="2">
        <v>0</v>
      </c>
      <c r="EP25" s="2">
        <v>1</v>
      </c>
      <c r="ER25" s="2">
        <v>27</v>
      </c>
      <c r="ES25" s="2" t="s">
        <v>146</v>
      </c>
      <c r="EV25" s="2">
        <v>36</v>
      </c>
      <c r="EW25" s="2">
        <v>15</v>
      </c>
      <c r="EX25" s="2">
        <v>21</v>
      </c>
      <c r="EY25" s="14"/>
      <c r="EZ25" s="15"/>
      <c r="FA25" s="6">
        <v>11</v>
      </c>
      <c r="FB25" s="6">
        <v>0</v>
      </c>
      <c r="FC25" s="6">
        <v>0</v>
      </c>
      <c r="FD25" s="6" t="s">
        <v>278</v>
      </c>
      <c r="FE25" s="6">
        <v>13</v>
      </c>
      <c r="FF25" s="6">
        <v>11</v>
      </c>
      <c r="FG25" s="6" t="s">
        <v>279</v>
      </c>
      <c r="FH25" s="6">
        <v>0</v>
      </c>
      <c r="FI25" s="6" t="s">
        <v>280</v>
      </c>
      <c r="FJ25" s="6">
        <v>13</v>
      </c>
      <c r="FK25" s="6">
        <v>5</v>
      </c>
      <c r="FL25" s="6" t="s">
        <v>281</v>
      </c>
      <c r="FM25" s="6">
        <v>0</v>
      </c>
      <c r="FN25" s="6" t="s">
        <v>282</v>
      </c>
      <c r="FO25" s="6">
        <v>8</v>
      </c>
      <c r="FP25" s="13">
        <f t="shared" si="0"/>
        <v>27</v>
      </c>
      <c r="FQ25" s="13">
        <v>2</v>
      </c>
      <c r="FR25" s="13">
        <f t="shared" si="1"/>
        <v>0</v>
      </c>
      <c r="FS25" s="13">
        <v>5</v>
      </c>
      <c r="FT25" s="13">
        <f t="shared" si="2"/>
        <v>34</v>
      </c>
      <c r="FW25" s="2">
        <v>11</v>
      </c>
      <c r="FX25" s="2">
        <v>0</v>
      </c>
      <c r="FY25" s="2">
        <v>0</v>
      </c>
      <c r="FZ25" s="2" t="s">
        <v>215</v>
      </c>
      <c r="GA25" s="2">
        <v>12</v>
      </c>
      <c r="GD25" s="2">
        <v>12</v>
      </c>
      <c r="GE25" s="2">
        <v>0</v>
      </c>
      <c r="GF25" s="2">
        <v>12</v>
      </c>
      <c r="GG25" s="2">
        <v>0</v>
      </c>
      <c r="GH25" s="2">
        <v>3425</v>
      </c>
      <c r="GI25" s="2">
        <v>2</v>
      </c>
      <c r="GJ25" s="2">
        <v>3359</v>
      </c>
      <c r="GK25" s="2">
        <v>2</v>
      </c>
      <c r="GL25" s="2">
        <v>2438</v>
      </c>
      <c r="GM25" s="2">
        <v>1</v>
      </c>
      <c r="GN25" s="2">
        <v>4312</v>
      </c>
      <c r="GO25" s="2">
        <v>2</v>
      </c>
      <c r="GP25" s="2">
        <v>5031</v>
      </c>
      <c r="GQ25" s="2">
        <v>1</v>
      </c>
      <c r="GR25" s="2">
        <v>1829</v>
      </c>
      <c r="GS25" s="2">
        <v>2</v>
      </c>
      <c r="GT25" s="2">
        <v>1953</v>
      </c>
      <c r="GU25" s="2">
        <v>2</v>
      </c>
      <c r="GV25" s="2">
        <v>4391</v>
      </c>
      <c r="GW25" s="2">
        <v>1</v>
      </c>
      <c r="GX25" s="2">
        <v>2594</v>
      </c>
      <c r="GY25" s="2">
        <v>2</v>
      </c>
      <c r="GZ25" s="2">
        <v>2969</v>
      </c>
      <c r="HA25" s="2">
        <v>1</v>
      </c>
      <c r="HB25" s="2">
        <v>3468</v>
      </c>
      <c r="HC25" s="2">
        <v>1</v>
      </c>
      <c r="HD25" s="2">
        <v>4297</v>
      </c>
      <c r="HE25" s="2">
        <v>2</v>
      </c>
      <c r="HF25" s="2">
        <v>4453</v>
      </c>
      <c r="HH25" s="2" t="s">
        <v>147</v>
      </c>
      <c r="HI25" s="2">
        <v>49</v>
      </c>
      <c r="HJ25" s="2" t="s">
        <v>148</v>
      </c>
      <c r="HK25" s="2">
        <v>49</v>
      </c>
      <c r="HL25" s="2" t="s">
        <v>149</v>
      </c>
      <c r="HM25" s="2">
        <v>170</v>
      </c>
      <c r="HN25" s="2" t="s">
        <v>150</v>
      </c>
      <c r="HO25" s="2">
        <v>665</v>
      </c>
      <c r="HP25" s="2" t="s">
        <v>151</v>
      </c>
      <c r="HQ25" s="2">
        <v>98</v>
      </c>
      <c r="HR25" s="2" t="s">
        <v>152</v>
      </c>
      <c r="HS25" s="2">
        <v>312</v>
      </c>
      <c r="HT25" s="2" t="s">
        <v>153</v>
      </c>
      <c r="HU25" s="2">
        <v>671</v>
      </c>
      <c r="HV25" s="2" t="s">
        <v>154</v>
      </c>
      <c r="HW25" s="2">
        <v>804</v>
      </c>
      <c r="HX25" s="2" t="s">
        <v>155</v>
      </c>
      <c r="HY25" s="2">
        <v>671</v>
      </c>
      <c r="HZ25" s="2" t="s">
        <v>156</v>
      </c>
      <c r="IA25" s="2">
        <v>648</v>
      </c>
      <c r="IB25" s="2" t="s">
        <v>157</v>
      </c>
      <c r="IC25" s="2">
        <v>812</v>
      </c>
      <c r="ID25" s="2" t="s">
        <v>158</v>
      </c>
      <c r="IE25" s="2">
        <v>539</v>
      </c>
      <c r="IF25" s="2" t="s">
        <v>159</v>
      </c>
      <c r="IG25" s="2">
        <v>617</v>
      </c>
      <c r="IH25" s="2" t="s">
        <v>160</v>
      </c>
      <c r="II25" s="2">
        <v>828</v>
      </c>
      <c r="IJ25" s="2" t="s">
        <v>161</v>
      </c>
      <c r="IK25" s="2">
        <v>546</v>
      </c>
      <c r="IL25" s="2" t="s">
        <v>162</v>
      </c>
      <c r="IM25" s="2">
        <v>578</v>
      </c>
      <c r="IN25" s="2" t="s">
        <v>163</v>
      </c>
      <c r="IO25" s="2">
        <v>750</v>
      </c>
      <c r="IP25" s="2" t="s">
        <v>164</v>
      </c>
      <c r="IQ25" s="2">
        <v>516</v>
      </c>
      <c r="IR25" s="2" t="s">
        <v>165</v>
      </c>
      <c r="IS25" s="2">
        <v>666</v>
      </c>
      <c r="IT25" s="2" t="s">
        <v>166</v>
      </c>
      <c r="IU25" s="2">
        <v>834</v>
      </c>
      <c r="IV25" s="2" t="s">
        <v>167</v>
      </c>
      <c r="IW25" s="2">
        <v>678</v>
      </c>
      <c r="IX25" s="2" t="s">
        <v>168</v>
      </c>
      <c r="IY25" s="2">
        <v>657</v>
      </c>
      <c r="IZ25" s="2" t="s">
        <v>169</v>
      </c>
      <c r="JA25" s="2">
        <v>801</v>
      </c>
      <c r="JB25" s="2" t="s">
        <v>170</v>
      </c>
      <c r="JC25" s="2">
        <v>529</v>
      </c>
      <c r="JD25" s="2" t="s">
        <v>171</v>
      </c>
      <c r="JE25" s="2">
        <v>612</v>
      </c>
      <c r="JF25" s="2" t="s">
        <v>172</v>
      </c>
      <c r="JG25" s="2">
        <v>856</v>
      </c>
      <c r="JH25" s="2" t="s">
        <v>173</v>
      </c>
      <c r="JI25" s="2">
        <v>561</v>
      </c>
      <c r="JJ25" s="2" t="s">
        <v>174</v>
      </c>
      <c r="JK25" s="2">
        <v>583</v>
      </c>
      <c r="JL25" s="2" t="s">
        <v>175</v>
      </c>
      <c r="JM25" s="2">
        <v>739</v>
      </c>
      <c r="JN25" s="2" t="s">
        <v>176</v>
      </c>
      <c r="JO25" s="2">
        <v>522</v>
      </c>
      <c r="JP25" s="2" t="s">
        <v>177</v>
      </c>
      <c r="JQ25" s="2">
        <v>99</v>
      </c>
      <c r="JR25" s="2" t="s">
        <v>178</v>
      </c>
      <c r="JS25" s="2">
        <v>126</v>
      </c>
      <c r="JT25" s="2" t="s">
        <v>179</v>
      </c>
      <c r="JU25" s="2">
        <v>76</v>
      </c>
      <c r="JV25" s="2" t="s">
        <v>180</v>
      </c>
      <c r="JW25" s="2">
        <v>108</v>
      </c>
      <c r="JX25" s="2" t="s">
        <v>181</v>
      </c>
      <c r="JY25" s="2">
        <v>99</v>
      </c>
      <c r="JZ25" s="2" t="s">
        <v>182</v>
      </c>
      <c r="KA25" s="2">
        <v>47</v>
      </c>
      <c r="KB25" s="2" t="s">
        <v>183</v>
      </c>
      <c r="KC25" s="2">
        <v>65</v>
      </c>
      <c r="KD25" s="2" t="s">
        <v>184</v>
      </c>
      <c r="KE25" s="2">
        <v>119</v>
      </c>
      <c r="KF25" s="2" t="s">
        <v>185</v>
      </c>
      <c r="KG25" s="2">
        <v>149</v>
      </c>
      <c r="KH25" s="2" t="s">
        <v>186</v>
      </c>
      <c r="KI25" s="2">
        <v>61</v>
      </c>
      <c r="KJ25" s="2" t="s">
        <v>187</v>
      </c>
      <c r="KK25" s="2">
        <v>131</v>
      </c>
      <c r="KL25" s="2" t="s">
        <v>188</v>
      </c>
      <c r="KM25" s="2">
        <v>48</v>
      </c>
      <c r="KN25" s="2" t="s">
        <v>189</v>
      </c>
      <c r="KO25" s="2">
        <v>1</v>
      </c>
      <c r="KP25" s="2" t="s">
        <v>190</v>
      </c>
      <c r="KQ25" s="2">
        <v>1</v>
      </c>
      <c r="KR25" s="2" t="s">
        <v>191</v>
      </c>
      <c r="KS25" s="2">
        <v>1</v>
      </c>
      <c r="KT25" s="2" t="s">
        <v>192</v>
      </c>
      <c r="KU25" s="2">
        <v>1</v>
      </c>
      <c r="KV25" s="2" t="s">
        <v>193</v>
      </c>
      <c r="KW25" s="2">
        <v>0.95833330000000005</v>
      </c>
      <c r="KX25" s="2" t="s">
        <v>194</v>
      </c>
      <c r="KY25" s="2">
        <v>1</v>
      </c>
      <c r="KZ25" s="2" t="s">
        <v>195</v>
      </c>
      <c r="LA25" s="2">
        <v>1</v>
      </c>
      <c r="LB25" s="2" t="s">
        <v>196</v>
      </c>
      <c r="LC25" s="2">
        <v>0.95833330000000005</v>
      </c>
      <c r="LD25" s="2" t="s">
        <v>197</v>
      </c>
      <c r="LE25" s="2">
        <v>1</v>
      </c>
      <c r="LF25" s="2" t="s">
        <v>198</v>
      </c>
      <c r="LG25" s="2">
        <v>1</v>
      </c>
      <c r="LH25" s="2" t="s">
        <v>199</v>
      </c>
      <c r="LI25" s="2">
        <v>0.95833330000000005</v>
      </c>
      <c r="LJ25" s="2" t="s">
        <v>200</v>
      </c>
      <c r="LK25" s="2">
        <v>1</v>
      </c>
    </row>
    <row r="26" spans="1:323" x14ac:dyDescent="0.25">
      <c r="A26" s="2">
        <v>17</v>
      </c>
      <c r="B26" s="2" t="s">
        <v>31</v>
      </c>
      <c r="C26" s="2" t="s">
        <v>49</v>
      </c>
      <c r="D26" s="2" t="s">
        <v>15</v>
      </c>
      <c r="E26" s="2">
        <v>34</v>
      </c>
      <c r="F26" s="2">
        <v>0</v>
      </c>
      <c r="G26" s="2" t="s">
        <v>19</v>
      </c>
      <c r="H26" s="2" t="s">
        <v>12</v>
      </c>
      <c r="I26" s="2">
        <v>118</v>
      </c>
      <c r="J26" s="2">
        <v>117</v>
      </c>
      <c r="K26" s="2">
        <v>119</v>
      </c>
      <c r="L26" s="2" t="s">
        <v>20</v>
      </c>
      <c r="M26" s="2">
        <v>7</v>
      </c>
      <c r="N26" s="2">
        <v>15.875842857142857</v>
      </c>
      <c r="O26" s="2">
        <v>14.306248502415198</v>
      </c>
      <c r="P26" s="2">
        <v>4.7278761428571228</v>
      </c>
      <c r="Q26" s="2">
        <v>4.1541361312941882</v>
      </c>
      <c r="R26" s="2">
        <f t="shared" si="14"/>
        <v>20.60371899999998</v>
      </c>
      <c r="S26" s="2">
        <v>0</v>
      </c>
      <c r="Y26" s="2">
        <f t="shared" si="15"/>
        <v>1</v>
      </c>
      <c r="Z26" s="2">
        <v>1</v>
      </c>
      <c r="AA26" s="2">
        <v>39.155900000000003</v>
      </c>
      <c r="AC26" s="2">
        <v>9.3657170000000178</v>
      </c>
      <c r="AE26" s="2">
        <f t="shared" si="3"/>
        <v>48.52161700000002</v>
      </c>
      <c r="AF26" s="2">
        <v>0</v>
      </c>
      <c r="AL26" s="2">
        <v>0</v>
      </c>
      <c r="AR26" s="2">
        <f t="shared" si="16"/>
        <v>1</v>
      </c>
      <c r="AS26" s="2">
        <v>1</v>
      </c>
      <c r="AT26" s="2">
        <v>16.876000000000001</v>
      </c>
      <c r="AV26" s="2">
        <v>3.7614269999999124</v>
      </c>
      <c r="AX26" s="2">
        <f t="shared" si="7"/>
        <v>20.637426999999914</v>
      </c>
      <c r="AY26" s="2">
        <v>0</v>
      </c>
      <c r="BE26" s="2">
        <v>0</v>
      </c>
      <c r="BK26" s="2">
        <f t="shared" si="17"/>
        <v>1</v>
      </c>
      <c r="BL26" s="2">
        <f t="shared" si="26"/>
        <v>23.280057142857146</v>
      </c>
      <c r="BM26" s="2">
        <f t="shared" si="27"/>
        <v>22.279900000000001</v>
      </c>
      <c r="BN26" s="2">
        <f t="shared" si="6"/>
        <v>23.155037500000002</v>
      </c>
      <c r="BO26" s="2">
        <v>7</v>
      </c>
      <c r="BP26" s="2">
        <v>2.0980685714285716</v>
      </c>
      <c r="BQ26" s="2">
        <v>2.6222678398060242</v>
      </c>
      <c r="BR26" s="2">
        <v>4.7278761428571228</v>
      </c>
      <c r="BS26" s="2">
        <v>4.1541361312941882</v>
      </c>
      <c r="BT26" s="2">
        <f t="shared" si="18"/>
        <v>6.8259447142856944</v>
      </c>
      <c r="BU26" s="2">
        <v>0</v>
      </c>
      <c r="CA26" s="2">
        <f t="shared" si="19"/>
        <v>1</v>
      </c>
      <c r="CB26" s="2">
        <v>0</v>
      </c>
      <c r="CH26" s="2">
        <v>1</v>
      </c>
      <c r="CI26" s="2">
        <v>4.8632</v>
      </c>
      <c r="CK26" s="2">
        <v>9.3657170000000178</v>
      </c>
      <c r="CM26" s="2">
        <f t="shared" si="23"/>
        <v>14.228917000000017</v>
      </c>
      <c r="CN26" s="2">
        <v>0</v>
      </c>
      <c r="CT26" s="2">
        <f t="shared" si="21"/>
        <v>0</v>
      </c>
      <c r="CU26" s="2">
        <v>0</v>
      </c>
      <c r="DA26" s="2">
        <v>1</v>
      </c>
      <c r="DB26" s="2">
        <v>0.42198999999999998</v>
      </c>
      <c r="DD26" s="2">
        <v>3.7614269999999124</v>
      </c>
      <c r="DF26" s="2">
        <f t="shared" si="10"/>
        <v>4.1834169999999125</v>
      </c>
      <c r="DG26" s="2">
        <v>0</v>
      </c>
      <c r="DM26" s="2">
        <f t="shared" si="22"/>
        <v>0</v>
      </c>
      <c r="DS26" s="2">
        <v>22</v>
      </c>
      <c r="DT26" s="2">
        <v>6</v>
      </c>
      <c r="DU26" s="2">
        <v>3</v>
      </c>
      <c r="DV26" s="2">
        <v>5</v>
      </c>
      <c r="DW26" s="2">
        <v>4</v>
      </c>
      <c r="DX26" s="2">
        <v>4</v>
      </c>
      <c r="DY26" s="2">
        <v>-11</v>
      </c>
      <c r="DZ26" s="2">
        <v>4</v>
      </c>
      <c r="EA26" s="2">
        <v>-5</v>
      </c>
      <c r="EB26" s="2">
        <v>0</v>
      </c>
      <c r="EC26" s="2">
        <v>-3</v>
      </c>
      <c r="ED26" s="2">
        <v>-7</v>
      </c>
      <c r="EF26" s="2">
        <v>49</v>
      </c>
      <c r="EH26" s="2">
        <v>91</v>
      </c>
      <c r="EL26" s="2">
        <v>3</v>
      </c>
      <c r="EM26" s="2">
        <v>2</v>
      </c>
      <c r="EN26" s="2">
        <v>0</v>
      </c>
      <c r="EO26" s="2">
        <v>0</v>
      </c>
      <c r="EP26" s="2">
        <v>1</v>
      </c>
      <c r="ER26" s="2">
        <v>50</v>
      </c>
      <c r="ES26" s="2" t="s">
        <v>203</v>
      </c>
      <c r="EV26" s="2">
        <v>36</v>
      </c>
      <c r="EW26" s="2">
        <v>26</v>
      </c>
      <c r="EX26" s="2">
        <v>10</v>
      </c>
      <c r="EY26" s="14"/>
      <c r="EZ26" s="15"/>
      <c r="FA26" s="6">
        <v>18</v>
      </c>
      <c r="FB26" s="6">
        <v>0</v>
      </c>
      <c r="FC26" s="6">
        <v>0</v>
      </c>
      <c r="FD26" s="6" t="s">
        <v>283</v>
      </c>
      <c r="FE26" s="6">
        <v>19</v>
      </c>
      <c r="FF26" s="6">
        <v>12</v>
      </c>
      <c r="FG26" s="6" t="s">
        <v>284</v>
      </c>
      <c r="FH26" s="6">
        <v>0</v>
      </c>
      <c r="FI26" s="6">
        <v>0</v>
      </c>
      <c r="FJ26" s="6">
        <v>13</v>
      </c>
      <c r="FK26" s="6">
        <v>21</v>
      </c>
      <c r="FL26" s="6" t="s">
        <v>285</v>
      </c>
      <c r="FM26" s="6">
        <v>0</v>
      </c>
      <c r="FN26" s="6">
        <v>0</v>
      </c>
      <c r="FO26" s="6">
        <v>22</v>
      </c>
      <c r="FP26" s="13">
        <f t="shared" si="0"/>
        <v>51</v>
      </c>
      <c r="FQ26" s="13">
        <v>2</v>
      </c>
      <c r="FR26" s="13">
        <f t="shared" si="1"/>
        <v>0</v>
      </c>
      <c r="FS26" s="13">
        <v>1</v>
      </c>
      <c r="FT26" s="13">
        <f t="shared" si="2"/>
        <v>54</v>
      </c>
      <c r="FW26" s="2">
        <v>22</v>
      </c>
      <c r="FX26" s="2">
        <v>0</v>
      </c>
      <c r="FY26" s="2">
        <v>0</v>
      </c>
      <c r="FZ26" s="2">
        <v>0</v>
      </c>
      <c r="GA26" s="2">
        <v>22</v>
      </c>
      <c r="GD26" s="2">
        <v>12</v>
      </c>
      <c r="GE26" s="2">
        <v>0</v>
      </c>
      <c r="GF26" s="2">
        <v>12</v>
      </c>
      <c r="GG26" s="2">
        <v>0</v>
      </c>
      <c r="GH26" s="2">
        <v>11079</v>
      </c>
      <c r="GI26" s="2">
        <v>2</v>
      </c>
      <c r="GJ26" s="2">
        <v>9922</v>
      </c>
      <c r="GK26" s="2">
        <v>2</v>
      </c>
      <c r="GL26" s="2">
        <v>7516</v>
      </c>
      <c r="GM26" s="2">
        <v>1</v>
      </c>
      <c r="GN26" s="2">
        <v>10500</v>
      </c>
      <c r="GO26" s="2">
        <v>2</v>
      </c>
      <c r="GP26" s="2">
        <v>13484</v>
      </c>
      <c r="GQ26" s="2">
        <v>1</v>
      </c>
      <c r="GR26" s="2">
        <v>7172</v>
      </c>
      <c r="GS26" s="2">
        <v>2</v>
      </c>
      <c r="GT26" s="2">
        <v>7032</v>
      </c>
      <c r="GU26" s="2">
        <v>2</v>
      </c>
      <c r="GV26" s="2">
        <v>14891</v>
      </c>
      <c r="GW26" s="2">
        <v>1</v>
      </c>
      <c r="GX26" s="2">
        <v>4921</v>
      </c>
      <c r="GY26" s="2">
        <v>2</v>
      </c>
      <c r="GZ26" s="2">
        <v>10875</v>
      </c>
      <c r="HA26" s="2">
        <v>1</v>
      </c>
      <c r="HB26" s="2">
        <v>7312</v>
      </c>
      <c r="HC26" s="2">
        <v>1</v>
      </c>
      <c r="HD26" s="2">
        <v>32234</v>
      </c>
      <c r="HE26" s="2">
        <v>2</v>
      </c>
      <c r="HF26" s="2">
        <v>7094</v>
      </c>
      <c r="HH26" s="2" t="s">
        <v>147</v>
      </c>
      <c r="HI26" s="2">
        <v>98</v>
      </c>
      <c r="HJ26" s="2" t="s">
        <v>148</v>
      </c>
      <c r="HK26" s="2">
        <v>46</v>
      </c>
      <c r="HL26" s="2" t="s">
        <v>149</v>
      </c>
      <c r="HM26" s="2">
        <v>113</v>
      </c>
      <c r="HN26" s="2" t="s">
        <v>150</v>
      </c>
      <c r="HO26" s="2">
        <v>614</v>
      </c>
      <c r="HP26" s="2" t="s">
        <v>151</v>
      </c>
      <c r="HQ26" s="2">
        <v>100</v>
      </c>
      <c r="HR26" s="2" t="s">
        <v>152</v>
      </c>
      <c r="HS26" s="2">
        <v>312</v>
      </c>
      <c r="HT26" s="2" t="s">
        <v>153</v>
      </c>
      <c r="HU26" s="2">
        <v>687</v>
      </c>
      <c r="HV26" s="2" t="s">
        <v>154</v>
      </c>
      <c r="HW26" s="2">
        <v>773</v>
      </c>
      <c r="HX26" s="2" t="s">
        <v>155</v>
      </c>
      <c r="HY26" s="2">
        <v>609</v>
      </c>
      <c r="HZ26" s="2" t="s">
        <v>156</v>
      </c>
      <c r="IA26" s="2">
        <v>578</v>
      </c>
      <c r="IB26" s="2" t="s">
        <v>157</v>
      </c>
      <c r="IC26" s="2">
        <v>703</v>
      </c>
      <c r="ID26" s="2" t="s">
        <v>158</v>
      </c>
      <c r="IE26" s="2">
        <v>492</v>
      </c>
      <c r="IF26" s="2" t="s">
        <v>159</v>
      </c>
      <c r="IG26" s="2">
        <v>593</v>
      </c>
      <c r="IH26" s="2" t="s">
        <v>160</v>
      </c>
      <c r="II26" s="2">
        <v>734</v>
      </c>
      <c r="IJ26" s="2" t="s">
        <v>161</v>
      </c>
      <c r="IK26" s="2">
        <v>507</v>
      </c>
      <c r="IL26" s="2" t="s">
        <v>162</v>
      </c>
      <c r="IM26" s="2">
        <v>547</v>
      </c>
      <c r="IN26" s="2" t="s">
        <v>163</v>
      </c>
      <c r="IO26" s="2">
        <v>648</v>
      </c>
      <c r="IP26" s="2" t="s">
        <v>164</v>
      </c>
      <c r="IQ26" s="2">
        <v>500</v>
      </c>
      <c r="IR26" s="2" t="s">
        <v>165</v>
      </c>
      <c r="IS26" s="2">
        <v>673</v>
      </c>
      <c r="IT26" s="2" t="s">
        <v>166</v>
      </c>
      <c r="IU26" s="2">
        <v>761</v>
      </c>
      <c r="IV26" s="2" t="s">
        <v>167</v>
      </c>
      <c r="IW26" s="2">
        <v>604</v>
      </c>
      <c r="IX26" s="2" t="s">
        <v>168</v>
      </c>
      <c r="IY26" s="2">
        <v>582</v>
      </c>
      <c r="IZ26" s="2" t="s">
        <v>169</v>
      </c>
      <c r="JA26" s="2">
        <v>698</v>
      </c>
      <c r="JB26" s="2" t="s">
        <v>170</v>
      </c>
      <c r="JC26" s="2">
        <v>495</v>
      </c>
      <c r="JD26" s="2" t="s">
        <v>171</v>
      </c>
      <c r="JE26" s="2">
        <v>605</v>
      </c>
      <c r="JF26" s="2" t="s">
        <v>172</v>
      </c>
      <c r="JG26" s="2">
        <v>725</v>
      </c>
      <c r="JH26" s="2" t="s">
        <v>173</v>
      </c>
      <c r="JI26" s="2">
        <v>513</v>
      </c>
      <c r="JJ26" s="2" t="s">
        <v>174</v>
      </c>
      <c r="JK26" s="2">
        <v>549</v>
      </c>
      <c r="JL26" s="2" t="s">
        <v>175</v>
      </c>
      <c r="JM26" s="2">
        <v>633</v>
      </c>
      <c r="JN26" s="2" t="s">
        <v>176</v>
      </c>
      <c r="JO26" s="2">
        <v>504</v>
      </c>
      <c r="JP26" s="2" t="s">
        <v>177</v>
      </c>
      <c r="JQ26" s="2">
        <v>81</v>
      </c>
      <c r="JR26" s="2" t="s">
        <v>178</v>
      </c>
      <c r="JS26" s="2">
        <v>149</v>
      </c>
      <c r="JT26" s="2" t="s">
        <v>179</v>
      </c>
      <c r="JU26" s="2">
        <v>68</v>
      </c>
      <c r="JV26" s="2" t="s">
        <v>180</v>
      </c>
      <c r="JW26" s="2">
        <v>59</v>
      </c>
      <c r="JX26" s="2" t="s">
        <v>181</v>
      </c>
      <c r="JY26" s="2">
        <v>79</v>
      </c>
      <c r="JZ26" s="2" t="s">
        <v>182</v>
      </c>
      <c r="KA26" s="2">
        <v>56</v>
      </c>
      <c r="KB26" s="2" t="s">
        <v>183</v>
      </c>
      <c r="KC26" s="2">
        <v>93</v>
      </c>
      <c r="KD26" s="2" t="s">
        <v>184</v>
      </c>
      <c r="KE26" s="2">
        <v>68</v>
      </c>
      <c r="KF26" s="2" t="s">
        <v>185</v>
      </c>
      <c r="KG26" s="2">
        <v>37</v>
      </c>
      <c r="KH26" s="2" t="s">
        <v>186</v>
      </c>
      <c r="KI26" s="2">
        <v>205</v>
      </c>
      <c r="KJ26" s="2" t="s">
        <v>187</v>
      </c>
      <c r="KK26" s="2">
        <v>106</v>
      </c>
      <c r="KL26" s="2" t="s">
        <v>188</v>
      </c>
      <c r="KM26" s="2">
        <v>57</v>
      </c>
      <c r="KN26" s="2" t="s">
        <v>189</v>
      </c>
      <c r="KO26" s="2">
        <v>1</v>
      </c>
      <c r="KP26" s="2" t="s">
        <v>190</v>
      </c>
      <c r="KQ26" s="2">
        <v>1</v>
      </c>
      <c r="KR26" s="2" t="s">
        <v>191</v>
      </c>
      <c r="KS26" s="2">
        <v>1</v>
      </c>
      <c r="KT26" s="2" t="s">
        <v>192</v>
      </c>
      <c r="KU26" s="2">
        <v>1</v>
      </c>
      <c r="KV26" s="2" t="s">
        <v>193</v>
      </c>
      <c r="KW26" s="2">
        <v>1</v>
      </c>
      <c r="KX26" s="2" t="s">
        <v>194</v>
      </c>
      <c r="KY26" s="2">
        <v>1</v>
      </c>
      <c r="KZ26" s="2" t="s">
        <v>195</v>
      </c>
      <c r="LA26" s="2">
        <v>1</v>
      </c>
      <c r="LB26" s="2" t="s">
        <v>196</v>
      </c>
      <c r="LC26" s="2">
        <v>1</v>
      </c>
      <c r="LD26" s="2" t="s">
        <v>197</v>
      </c>
      <c r="LE26" s="2">
        <v>1</v>
      </c>
      <c r="LF26" s="2" t="s">
        <v>198</v>
      </c>
      <c r="LG26" s="2">
        <v>1</v>
      </c>
      <c r="LH26" s="2" t="s">
        <v>199</v>
      </c>
      <c r="LI26" s="2">
        <v>1</v>
      </c>
      <c r="LJ26" s="2" t="s">
        <v>200</v>
      </c>
      <c r="LK26" s="2">
        <v>1</v>
      </c>
    </row>
    <row r="27" spans="1:323" x14ac:dyDescent="0.25">
      <c r="A27" s="2">
        <v>25</v>
      </c>
      <c r="B27" s="2" t="s">
        <v>37</v>
      </c>
      <c r="C27" s="2" t="s">
        <v>55</v>
      </c>
      <c r="D27" s="2" t="s">
        <v>11</v>
      </c>
      <c r="E27" s="2">
        <v>31</v>
      </c>
      <c r="F27" s="2">
        <v>6</v>
      </c>
      <c r="G27" s="2" t="s">
        <v>218</v>
      </c>
      <c r="H27" s="2" t="s">
        <v>12</v>
      </c>
      <c r="I27" s="2">
        <v>98</v>
      </c>
      <c r="J27" s="2">
        <v>99</v>
      </c>
      <c r="K27" s="2">
        <v>99</v>
      </c>
      <c r="L27" s="2" t="s">
        <v>13</v>
      </c>
      <c r="M27" s="2">
        <v>2</v>
      </c>
      <c r="N27" s="2">
        <v>5.4672000000000001</v>
      </c>
      <c r="O27" s="2">
        <v>0.97849436380593868</v>
      </c>
      <c r="P27" s="2">
        <v>1.4409605000000738</v>
      </c>
      <c r="Q27" s="2">
        <v>0.29855816068634722</v>
      </c>
      <c r="R27" s="2">
        <f t="shared" si="14"/>
        <v>6.9081605000000739</v>
      </c>
      <c r="S27" s="2">
        <v>0</v>
      </c>
      <c r="Y27" s="2">
        <f t="shared" si="15"/>
        <v>1</v>
      </c>
      <c r="Z27" s="2">
        <v>2</v>
      </c>
      <c r="AA27" s="2">
        <v>13.58445</v>
      </c>
      <c r="AB27" s="2">
        <v>3.0786722146081069</v>
      </c>
      <c r="AC27" s="2">
        <v>3.0824599999999691</v>
      </c>
      <c r="AD27" s="2">
        <v>2.3869761186107885</v>
      </c>
      <c r="AE27" s="2">
        <f t="shared" si="3"/>
        <v>16.666909999999969</v>
      </c>
      <c r="AF27" s="2">
        <v>0</v>
      </c>
      <c r="AL27" s="2">
        <v>0</v>
      </c>
      <c r="AR27" s="2">
        <f t="shared" si="16"/>
        <v>1</v>
      </c>
      <c r="AS27" s="2">
        <v>4</v>
      </c>
      <c r="AT27" s="2">
        <v>11.175599999999999</v>
      </c>
      <c r="AU27" s="2">
        <v>3.7908683455553214</v>
      </c>
      <c r="AV27" s="2">
        <v>2.7867857499999928</v>
      </c>
      <c r="AW27" s="2">
        <v>1.8054507224460639</v>
      </c>
      <c r="AX27" s="2">
        <f t="shared" si="7"/>
        <v>13.962385749999992</v>
      </c>
      <c r="AY27" s="2">
        <v>0</v>
      </c>
      <c r="BE27" s="2">
        <v>0</v>
      </c>
      <c r="BK27" s="2">
        <f t="shared" si="17"/>
        <v>1</v>
      </c>
      <c r="BL27" s="2">
        <f t="shared" si="26"/>
        <v>8.1172500000000003</v>
      </c>
      <c r="BM27" s="2">
        <f t="shared" si="27"/>
        <v>2.408850000000001</v>
      </c>
      <c r="BN27" s="2">
        <f t="shared" si="6"/>
        <v>4.311650000000002</v>
      </c>
      <c r="BO27" s="2">
        <v>2</v>
      </c>
      <c r="BP27" s="2">
        <v>2.0674450000000002</v>
      </c>
      <c r="BQ27" s="2">
        <v>2.0407879522503061</v>
      </c>
      <c r="BR27" s="2">
        <v>1.4409605000000738</v>
      </c>
      <c r="BS27" s="2">
        <v>0.29855816068634722</v>
      </c>
      <c r="BT27" s="2">
        <f t="shared" si="18"/>
        <v>3.508405500000074</v>
      </c>
      <c r="BU27" s="2">
        <v>0</v>
      </c>
      <c r="CA27" s="2">
        <f t="shared" si="19"/>
        <v>1</v>
      </c>
      <c r="CB27" s="2">
        <v>1</v>
      </c>
      <c r="CC27" s="2">
        <v>9.2818000000000005</v>
      </c>
      <c r="CE27" s="2">
        <v>1.3946129999999357</v>
      </c>
      <c r="CG27" s="2">
        <f t="shared" si="20"/>
        <v>10.676412999999936</v>
      </c>
      <c r="CH27" s="2">
        <v>1</v>
      </c>
      <c r="CI27" s="2">
        <v>12.977499999999999</v>
      </c>
      <c r="CK27" s="2">
        <v>4.7703070000000025</v>
      </c>
      <c r="CM27" s="2">
        <f t="shared" si="23"/>
        <v>17.747807000000002</v>
      </c>
      <c r="CN27" s="2">
        <v>0</v>
      </c>
      <c r="CT27" s="2">
        <f t="shared" si="21"/>
        <v>0.5</v>
      </c>
      <c r="CU27" s="2">
        <v>0</v>
      </c>
      <c r="DA27" s="2">
        <v>4</v>
      </c>
      <c r="DB27" s="2">
        <v>2.5693000000000001</v>
      </c>
      <c r="DC27" s="2">
        <v>1.3064354174623398</v>
      </c>
      <c r="DD27" s="2">
        <v>2.7867857499999928</v>
      </c>
      <c r="DE27" s="2">
        <v>1.8054507224460639</v>
      </c>
      <c r="DF27" s="2">
        <f t="shared" si="10"/>
        <v>5.356085749999993</v>
      </c>
      <c r="DG27" s="2">
        <v>0</v>
      </c>
      <c r="DM27" s="2">
        <f t="shared" si="22"/>
        <v>0</v>
      </c>
      <c r="DN27" s="2">
        <f t="shared" ref="DN27:DN34" si="28">CC27-BP27</f>
        <v>7.2143550000000003</v>
      </c>
      <c r="DP27" s="2">
        <f t="shared" ref="DP27:DP34" si="29">CC27-((CV27*CU27+BP27*BO27)/(BO27+CU27))</f>
        <v>7.2143550000000003</v>
      </c>
      <c r="DS27" s="2">
        <v>14</v>
      </c>
      <c r="DT27" s="2">
        <v>2</v>
      </c>
      <c r="DU27" s="2">
        <v>6</v>
      </c>
      <c r="DV27" s="2">
        <v>1</v>
      </c>
      <c r="DW27" s="2">
        <v>3</v>
      </c>
      <c r="DX27" s="2">
        <v>2</v>
      </c>
      <c r="DY27" s="2">
        <v>-45</v>
      </c>
      <c r="DZ27" s="2">
        <v>-11</v>
      </c>
      <c r="EA27" s="2">
        <v>0</v>
      </c>
      <c r="EB27" s="2">
        <v>-14</v>
      </c>
      <c r="EC27" s="2">
        <v>-8</v>
      </c>
      <c r="ED27" s="2">
        <v>-12</v>
      </c>
      <c r="EF27" s="2">
        <v>55</v>
      </c>
      <c r="EH27" s="2">
        <v>44</v>
      </c>
      <c r="EL27" s="2">
        <v>5</v>
      </c>
      <c r="EM27" s="2">
        <v>1</v>
      </c>
      <c r="EN27" s="2">
        <v>1</v>
      </c>
      <c r="EO27" s="2">
        <v>0</v>
      </c>
      <c r="EP27" s="2">
        <v>3</v>
      </c>
      <c r="ER27" s="2">
        <v>14</v>
      </c>
      <c r="ES27" s="2" t="s">
        <v>202</v>
      </c>
      <c r="EV27" s="2">
        <v>36</v>
      </c>
      <c r="EW27" s="2">
        <v>23</v>
      </c>
      <c r="EX27" s="2">
        <v>13</v>
      </c>
      <c r="EY27" s="14"/>
      <c r="EZ27" s="15"/>
      <c r="FA27" s="6">
        <v>11</v>
      </c>
      <c r="FB27" s="6">
        <v>0</v>
      </c>
      <c r="FC27" s="6">
        <v>0</v>
      </c>
      <c r="FD27" s="6">
        <v>0</v>
      </c>
      <c r="FE27" s="6">
        <v>11</v>
      </c>
      <c r="FF27" s="6">
        <v>6</v>
      </c>
      <c r="FG27" s="6" t="s">
        <v>286</v>
      </c>
      <c r="FH27" s="6">
        <v>0</v>
      </c>
      <c r="FI27" s="6">
        <v>0</v>
      </c>
      <c r="FJ27" s="6">
        <v>7</v>
      </c>
      <c r="FK27" s="6">
        <v>11</v>
      </c>
      <c r="FL27" s="6" t="s">
        <v>287</v>
      </c>
      <c r="FM27" s="6">
        <v>0</v>
      </c>
      <c r="FN27" s="6">
        <v>0</v>
      </c>
      <c r="FO27" s="6">
        <v>13</v>
      </c>
      <c r="FP27" s="13">
        <f t="shared" si="0"/>
        <v>28</v>
      </c>
      <c r="FQ27" s="13">
        <v>3</v>
      </c>
      <c r="FR27" s="13">
        <f t="shared" si="1"/>
        <v>0</v>
      </c>
      <c r="FS27" s="13">
        <v>0</v>
      </c>
      <c r="FT27" s="13">
        <f t="shared" si="2"/>
        <v>31</v>
      </c>
      <c r="FW27" s="16">
        <v>10</v>
      </c>
      <c r="FX27" s="16">
        <v>0</v>
      </c>
      <c r="FY27" s="16">
        <v>0</v>
      </c>
      <c r="FZ27" s="16">
        <v>0</v>
      </c>
      <c r="GA27" s="16">
        <v>10</v>
      </c>
      <c r="GD27" s="2">
        <v>12</v>
      </c>
      <c r="GE27" s="2">
        <v>1</v>
      </c>
      <c r="GF27" s="2">
        <v>10</v>
      </c>
      <c r="GG27" s="2">
        <v>1</v>
      </c>
      <c r="GH27" s="2">
        <v>17253</v>
      </c>
      <c r="GI27" s="2">
        <v>2</v>
      </c>
      <c r="GJ27" s="2">
        <v>24704</v>
      </c>
      <c r="GK27" s="2">
        <v>2</v>
      </c>
      <c r="GL27" s="2">
        <v>7734</v>
      </c>
      <c r="GM27" s="2">
        <v>1</v>
      </c>
      <c r="GN27" s="2">
        <v>5484</v>
      </c>
      <c r="GO27" s="2">
        <v>2</v>
      </c>
      <c r="GP27" s="2">
        <v>14438</v>
      </c>
      <c r="GQ27" s="2">
        <v>1</v>
      </c>
      <c r="GR27" s="2">
        <v>24547</v>
      </c>
      <c r="GS27" s="2">
        <v>2</v>
      </c>
      <c r="GT27" s="2">
        <v>11562</v>
      </c>
      <c r="GU27" s="2">
        <v>2</v>
      </c>
      <c r="GV27" s="2">
        <v>13141</v>
      </c>
      <c r="GW27" s="2">
        <v>2</v>
      </c>
      <c r="GX27" s="2">
        <v>8578</v>
      </c>
      <c r="GY27" s="2">
        <v>2</v>
      </c>
      <c r="GZ27" s="2">
        <v>31563</v>
      </c>
      <c r="HA27" s="2">
        <v>-1</v>
      </c>
      <c r="HC27" s="2">
        <v>1</v>
      </c>
      <c r="HD27" s="2">
        <v>27328</v>
      </c>
      <c r="HE27" s="2">
        <v>2</v>
      </c>
      <c r="HF27" s="2">
        <v>12032</v>
      </c>
      <c r="HH27" s="2" t="s">
        <v>147</v>
      </c>
      <c r="HI27" s="2">
        <v>93</v>
      </c>
      <c r="HJ27" s="2" t="s">
        <v>148</v>
      </c>
      <c r="HK27" s="2">
        <v>93</v>
      </c>
      <c r="HL27" s="2" t="s">
        <v>149</v>
      </c>
      <c r="HM27" s="2">
        <v>154</v>
      </c>
      <c r="HN27" s="2" t="s">
        <v>150</v>
      </c>
      <c r="HO27" s="2">
        <v>652</v>
      </c>
      <c r="HP27" s="2" t="s">
        <v>151</v>
      </c>
      <c r="HQ27" s="2">
        <v>100</v>
      </c>
      <c r="HR27" s="2" t="s">
        <v>152</v>
      </c>
      <c r="HS27" s="2">
        <v>312</v>
      </c>
      <c r="HT27" s="2" t="s">
        <v>153</v>
      </c>
      <c r="HU27" s="2">
        <v>687</v>
      </c>
      <c r="HV27" s="2" t="s">
        <v>154</v>
      </c>
      <c r="HW27" s="2">
        <v>891</v>
      </c>
      <c r="HX27" s="2" t="s">
        <v>155</v>
      </c>
      <c r="HY27" s="2">
        <v>609</v>
      </c>
      <c r="HZ27" s="2" t="s">
        <v>156</v>
      </c>
      <c r="IA27" s="2">
        <v>625</v>
      </c>
      <c r="IB27" s="2" t="s">
        <v>157</v>
      </c>
      <c r="IC27" s="2">
        <v>750</v>
      </c>
      <c r="ID27" s="2" t="s">
        <v>158</v>
      </c>
      <c r="IE27" s="2">
        <v>531</v>
      </c>
      <c r="IF27" s="2" t="s">
        <v>159</v>
      </c>
      <c r="IG27" s="2">
        <v>656</v>
      </c>
      <c r="IH27" s="2" t="s">
        <v>160</v>
      </c>
      <c r="II27" s="2">
        <v>812</v>
      </c>
      <c r="IJ27" s="2" t="s">
        <v>161</v>
      </c>
      <c r="IK27" s="2">
        <v>539</v>
      </c>
      <c r="IL27" s="2" t="s">
        <v>162</v>
      </c>
      <c r="IM27" s="2">
        <v>563</v>
      </c>
      <c r="IN27" s="2" t="s">
        <v>163</v>
      </c>
      <c r="IO27" s="2">
        <v>695</v>
      </c>
      <c r="IP27" s="2" t="s">
        <v>164</v>
      </c>
      <c r="IQ27" s="2">
        <v>469</v>
      </c>
      <c r="IR27" s="2" t="s">
        <v>165</v>
      </c>
      <c r="IS27" s="2">
        <v>682</v>
      </c>
      <c r="IT27" s="2" t="s">
        <v>166</v>
      </c>
      <c r="IU27" s="2">
        <v>868</v>
      </c>
      <c r="IV27" s="2" t="s">
        <v>167</v>
      </c>
      <c r="IW27" s="2">
        <v>606</v>
      </c>
      <c r="IX27" s="2" t="s">
        <v>168</v>
      </c>
      <c r="IY27" s="2">
        <v>619</v>
      </c>
      <c r="IZ27" s="2" t="s">
        <v>169</v>
      </c>
      <c r="JA27" s="2">
        <v>780</v>
      </c>
      <c r="JB27" s="2" t="s">
        <v>170</v>
      </c>
      <c r="JC27" s="2">
        <v>544</v>
      </c>
      <c r="JD27" s="2" t="s">
        <v>171</v>
      </c>
      <c r="JE27" s="2">
        <v>661</v>
      </c>
      <c r="JF27" s="2" t="s">
        <v>172</v>
      </c>
      <c r="JG27" s="2">
        <v>830</v>
      </c>
      <c r="JH27" s="2" t="s">
        <v>173</v>
      </c>
      <c r="JI27" s="2">
        <v>558</v>
      </c>
      <c r="JJ27" s="2" t="s">
        <v>174</v>
      </c>
      <c r="JK27" s="2">
        <v>567</v>
      </c>
      <c r="JL27" s="2" t="s">
        <v>175</v>
      </c>
      <c r="JM27" s="2">
        <v>732</v>
      </c>
      <c r="JN27" s="2" t="s">
        <v>176</v>
      </c>
      <c r="JO27" s="2">
        <v>476</v>
      </c>
      <c r="JP27" s="2" t="s">
        <v>177</v>
      </c>
      <c r="JQ27" s="2">
        <v>88</v>
      </c>
      <c r="JR27" s="2" t="s">
        <v>178</v>
      </c>
      <c r="JS27" s="2">
        <v>83</v>
      </c>
      <c r="JT27" s="2" t="s">
        <v>179</v>
      </c>
      <c r="JU27" s="2">
        <v>81</v>
      </c>
      <c r="JV27" s="2" t="s">
        <v>180</v>
      </c>
      <c r="JW27" s="2">
        <v>65</v>
      </c>
      <c r="JX27" s="2" t="s">
        <v>181</v>
      </c>
      <c r="JY27" s="2">
        <v>196</v>
      </c>
      <c r="JZ27" s="2" t="s">
        <v>182</v>
      </c>
      <c r="KA27" s="2">
        <v>105</v>
      </c>
      <c r="KB27" s="2" t="s">
        <v>183</v>
      </c>
      <c r="KC27" s="2">
        <v>110</v>
      </c>
      <c r="KD27" s="2" t="s">
        <v>184</v>
      </c>
      <c r="KE27" s="2">
        <v>110</v>
      </c>
      <c r="KF27" s="2" t="s">
        <v>185</v>
      </c>
      <c r="KG27" s="2">
        <v>114</v>
      </c>
      <c r="KH27" s="2" t="s">
        <v>186</v>
      </c>
      <c r="KI27" s="2">
        <v>58</v>
      </c>
      <c r="KJ27" s="2" t="s">
        <v>187</v>
      </c>
      <c r="KK27" s="2">
        <v>132</v>
      </c>
      <c r="KL27" s="2" t="s">
        <v>188</v>
      </c>
      <c r="KM27" s="2">
        <v>43</v>
      </c>
      <c r="KN27" s="2" t="s">
        <v>189</v>
      </c>
      <c r="KO27" s="2">
        <v>1</v>
      </c>
      <c r="KP27" s="2" t="s">
        <v>190</v>
      </c>
      <c r="KQ27" s="2">
        <v>1</v>
      </c>
      <c r="KR27" s="2" t="s">
        <v>191</v>
      </c>
      <c r="KS27" s="2">
        <v>1</v>
      </c>
      <c r="KT27" s="2" t="s">
        <v>192</v>
      </c>
      <c r="KU27" s="2">
        <v>1</v>
      </c>
      <c r="KV27" s="2" t="s">
        <v>193</v>
      </c>
      <c r="KW27" s="2">
        <v>1</v>
      </c>
      <c r="KX27" s="2" t="s">
        <v>194</v>
      </c>
      <c r="KY27" s="2">
        <v>1</v>
      </c>
      <c r="KZ27" s="2" t="s">
        <v>195</v>
      </c>
      <c r="LA27" s="2">
        <v>1</v>
      </c>
      <c r="LB27" s="2" t="s">
        <v>196</v>
      </c>
      <c r="LC27" s="2">
        <v>1</v>
      </c>
      <c r="LD27" s="2" t="s">
        <v>197</v>
      </c>
      <c r="LE27" s="2">
        <v>1</v>
      </c>
      <c r="LF27" s="2" t="s">
        <v>198</v>
      </c>
      <c r="LG27" s="2">
        <v>1</v>
      </c>
      <c r="LH27" s="2" t="s">
        <v>199</v>
      </c>
      <c r="LI27" s="2">
        <v>1</v>
      </c>
      <c r="LJ27" s="2" t="s">
        <v>200</v>
      </c>
      <c r="LK27" s="2">
        <v>1</v>
      </c>
    </row>
    <row r="28" spans="1:323" x14ac:dyDescent="0.25">
      <c r="A28" s="2">
        <v>23</v>
      </c>
      <c r="B28" s="5">
        <v>40857</v>
      </c>
      <c r="C28" s="2" t="s">
        <v>53</v>
      </c>
      <c r="D28" s="2" t="s">
        <v>11</v>
      </c>
      <c r="E28" s="2">
        <v>25</v>
      </c>
      <c r="F28" s="2">
        <v>3</v>
      </c>
      <c r="G28" s="2" t="s">
        <v>218</v>
      </c>
      <c r="H28" s="2" t="s">
        <v>12</v>
      </c>
      <c r="I28" s="2">
        <v>117</v>
      </c>
      <c r="J28" s="2">
        <v>99</v>
      </c>
      <c r="K28" s="2">
        <v>109</v>
      </c>
      <c r="L28" s="2" t="s">
        <v>13</v>
      </c>
      <c r="M28" s="2">
        <v>6</v>
      </c>
      <c r="N28" s="2">
        <v>5.97</v>
      </c>
      <c r="O28" s="2">
        <v>1.8893724556053013</v>
      </c>
      <c r="P28" s="2">
        <v>2.0800821666666423</v>
      </c>
      <c r="Q28" s="2">
        <v>1.072294340678237</v>
      </c>
      <c r="R28" s="2">
        <f t="shared" si="14"/>
        <v>8.0500821666666411</v>
      </c>
      <c r="S28" s="2">
        <v>0</v>
      </c>
      <c r="Y28" s="2">
        <f t="shared" si="15"/>
        <v>1</v>
      </c>
      <c r="Z28" s="2">
        <v>1</v>
      </c>
      <c r="AA28" s="2">
        <v>23.758700000000001</v>
      </c>
      <c r="AC28" s="2">
        <v>9.674586000000005</v>
      </c>
      <c r="AE28" s="2">
        <f t="shared" si="3"/>
        <v>33.43328600000001</v>
      </c>
      <c r="AF28" s="2">
        <v>0</v>
      </c>
      <c r="AL28" s="2">
        <v>0</v>
      </c>
      <c r="AR28" s="2">
        <f t="shared" si="16"/>
        <v>1</v>
      </c>
      <c r="AS28" s="2">
        <v>3</v>
      </c>
      <c r="AT28" s="2">
        <v>7.9009999999999998</v>
      </c>
      <c r="AU28" s="2">
        <v>2.2333170598909642</v>
      </c>
      <c r="AV28" s="2">
        <v>1.3212936666666906</v>
      </c>
      <c r="AW28" s="2">
        <v>5.18623468455785E-2</v>
      </c>
      <c r="AX28" s="2">
        <f t="shared" si="7"/>
        <v>9.2222936666666904</v>
      </c>
      <c r="AY28" s="2">
        <v>0</v>
      </c>
      <c r="BE28" s="2">
        <v>0</v>
      </c>
      <c r="BK28" s="2">
        <f t="shared" si="17"/>
        <v>1</v>
      </c>
      <c r="BL28" s="2">
        <f t="shared" si="26"/>
        <v>17.788700000000002</v>
      </c>
      <c r="BM28" s="2">
        <f t="shared" si="27"/>
        <v>15.857700000000001</v>
      </c>
      <c r="BN28" s="2">
        <f t="shared" si="6"/>
        <v>17.145033333333334</v>
      </c>
      <c r="BO28" s="2">
        <v>6</v>
      </c>
      <c r="BP28" s="2">
        <v>3.1288099999999996</v>
      </c>
      <c r="BQ28" s="2">
        <v>1.5594437828277119</v>
      </c>
      <c r="BR28" s="2">
        <v>2.0800821666666423</v>
      </c>
      <c r="BS28" s="2">
        <v>1.072294340678237</v>
      </c>
      <c r="BT28" s="2">
        <f t="shared" si="18"/>
        <v>5.2088921666666419</v>
      </c>
      <c r="BU28" s="2">
        <v>0</v>
      </c>
      <c r="CA28" s="2">
        <f t="shared" si="19"/>
        <v>1</v>
      </c>
      <c r="CB28" s="2">
        <v>1</v>
      </c>
      <c r="CC28" s="2">
        <v>3.6815000000000002</v>
      </c>
      <c r="CE28" s="2">
        <v>9.674586000000005</v>
      </c>
      <c r="CG28" s="2">
        <f t="shared" si="20"/>
        <v>13.356086000000005</v>
      </c>
      <c r="CH28" s="2">
        <v>0</v>
      </c>
      <c r="CN28" s="2">
        <v>0</v>
      </c>
      <c r="CT28" s="2">
        <f t="shared" si="21"/>
        <v>1</v>
      </c>
      <c r="CU28" s="2">
        <v>3</v>
      </c>
      <c r="CV28" s="2">
        <v>3.0279333333333334</v>
      </c>
      <c r="CW28" s="2">
        <v>1.5633006631270061</v>
      </c>
      <c r="CX28" s="2">
        <v>1.3212936666666906</v>
      </c>
      <c r="CY28" s="2">
        <v>5.18623468455785E-2</v>
      </c>
      <c r="CZ28" s="2">
        <f t="shared" si="9"/>
        <v>4.3492270000000239</v>
      </c>
      <c r="DA28" s="2">
        <v>0</v>
      </c>
      <c r="DG28" s="2">
        <v>0</v>
      </c>
      <c r="DM28" s="2">
        <f t="shared" si="22"/>
        <v>1</v>
      </c>
      <c r="DN28" s="2">
        <f t="shared" si="28"/>
        <v>0.55269000000000057</v>
      </c>
      <c r="DO28" s="2">
        <f t="shared" ref="DO28:DO34" si="30">CC28-CV28</f>
        <v>0.65356666666666685</v>
      </c>
      <c r="DP28" s="2">
        <f t="shared" si="29"/>
        <v>0.58631555555555614</v>
      </c>
      <c r="DS28" s="2">
        <v>18</v>
      </c>
      <c r="DT28" s="2">
        <v>6</v>
      </c>
      <c r="DU28" s="2">
        <v>4</v>
      </c>
      <c r="DV28" s="2">
        <v>6</v>
      </c>
      <c r="DW28" s="2">
        <v>1</v>
      </c>
      <c r="DX28" s="2">
        <v>1</v>
      </c>
      <c r="DY28" s="2">
        <v>-24</v>
      </c>
      <c r="DZ28" s="2">
        <v>4</v>
      </c>
      <c r="EA28" s="2">
        <v>-3</v>
      </c>
      <c r="EB28" s="2">
        <v>4</v>
      </c>
      <c r="EC28" s="2">
        <v>-14</v>
      </c>
      <c r="ED28" s="2">
        <v>-15</v>
      </c>
      <c r="EF28" s="2">
        <v>40</v>
      </c>
      <c r="EH28" s="2">
        <v>44</v>
      </c>
      <c r="EL28" s="2">
        <v>8</v>
      </c>
      <c r="EM28" s="2">
        <v>2</v>
      </c>
      <c r="EN28" s="2">
        <v>2</v>
      </c>
      <c r="EO28" s="2">
        <v>0</v>
      </c>
      <c r="EP28" s="2">
        <v>4</v>
      </c>
      <c r="ER28" s="2">
        <v>47</v>
      </c>
      <c r="ES28" s="2" t="s">
        <v>146</v>
      </c>
      <c r="EV28" s="2">
        <v>36</v>
      </c>
      <c r="EW28" s="2">
        <v>18</v>
      </c>
      <c r="EX28" s="2">
        <v>18</v>
      </c>
      <c r="EY28" s="14"/>
      <c r="EZ28" s="15"/>
      <c r="FA28" s="6">
        <v>21</v>
      </c>
      <c r="FB28" s="6">
        <v>0</v>
      </c>
      <c r="FC28" s="6">
        <v>0</v>
      </c>
      <c r="FD28" s="6">
        <v>0</v>
      </c>
      <c r="FE28" s="6">
        <v>21</v>
      </c>
      <c r="FF28" s="6">
        <v>14</v>
      </c>
      <c r="FG28" s="6">
        <v>0</v>
      </c>
      <c r="FH28" s="6">
        <v>0</v>
      </c>
      <c r="FI28" s="6" t="s">
        <v>288</v>
      </c>
      <c r="FJ28" s="6">
        <v>15</v>
      </c>
      <c r="FK28" s="6">
        <v>20</v>
      </c>
      <c r="FL28" s="6">
        <v>0</v>
      </c>
      <c r="FM28" s="6">
        <v>0</v>
      </c>
      <c r="FN28" s="6">
        <v>0</v>
      </c>
      <c r="FO28" s="6">
        <v>20</v>
      </c>
      <c r="FP28" s="13">
        <f t="shared" si="0"/>
        <v>55</v>
      </c>
      <c r="FQ28" s="13">
        <v>0</v>
      </c>
      <c r="FR28" s="13">
        <f t="shared" si="1"/>
        <v>0</v>
      </c>
      <c r="FS28" s="13">
        <v>1</v>
      </c>
      <c r="FT28" s="13">
        <f t="shared" si="2"/>
        <v>56</v>
      </c>
      <c r="FW28" s="16">
        <v>22</v>
      </c>
      <c r="FX28" s="16">
        <v>0</v>
      </c>
      <c r="FY28" s="16">
        <v>0</v>
      </c>
      <c r="FZ28" s="16">
        <v>0</v>
      </c>
      <c r="GA28" s="16">
        <v>22</v>
      </c>
      <c r="GD28" s="2">
        <v>12</v>
      </c>
      <c r="GE28" s="2">
        <v>0</v>
      </c>
      <c r="GF28" s="2">
        <v>12</v>
      </c>
      <c r="GG28" s="2">
        <v>0</v>
      </c>
      <c r="GH28" s="2">
        <v>17296</v>
      </c>
      <c r="GI28" s="2">
        <v>2</v>
      </c>
      <c r="GJ28" s="2">
        <v>28203</v>
      </c>
      <c r="GK28" s="2">
        <v>2</v>
      </c>
      <c r="GL28" s="2">
        <v>6860</v>
      </c>
      <c r="GM28" s="2">
        <v>1</v>
      </c>
      <c r="GN28" s="2">
        <v>5281</v>
      </c>
      <c r="GO28" s="2">
        <v>2</v>
      </c>
      <c r="GP28" s="2">
        <v>14625</v>
      </c>
      <c r="GQ28" s="2">
        <v>1</v>
      </c>
      <c r="GR28" s="2">
        <v>21187</v>
      </c>
      <c r="GS28" s="2">
        <v>2</v>
      </c>
      <c r="GT28" s="2">
        <v>21828</v>
      </c>
      <c r="GU28" s="2">
        <v>2</v>
      </c>
      <c r="GV28" s="2">
        <v>7000</v>
      </c>
      <c r="GW28" s="2">
        <v>1</v>
      </c>
      <c r="GX28" s="2">
        <v>16391</v>
      </c>
      <c r="GY28" s="2">
        <v>2</v>
      </c>
      <c r="GZ28" s="2">
        <v>31547</v>
      </c>
      <c r="HA28" s="2">
        <v>1</v>
      </c>
      <c r="HB28" s="2">
        <v>23906</v>
      </c>
      <c r="HC28" s="2">
        <v>1</v>
      </c>
      <c r="HD28" s="2">
        <v>27312</v>
      </c>
      <c r="HE28" s="2">
        <v>2</v>
      </c>
      <c r="HF28" s="2">
        <v>3407</v>
      </c>
      <c r="HH28" s="2" t="s">
        <v>147</v>
      </c>
      <c r="HI28" s="2">
        <v>26</v>
      </c>
      <c r="HJ28" s="2" t="s">
        <v>148</v>
      </c>
      <c r="HK28" s="2">
        <v>26</v>
      </c>
      <c r="HL28" s="2" t="s">
        <v>149</v>
      </c>
      <c r="HM28" s="2">
        <v>109</v>
      </c>
      <c r="HN28" s="2" t="s">
        <v>150</v>
      </c>
      <c r="HO28" s="2">
        <v>669</v>
      </c>
      <c r="HP28" s="2" t="s">
        <v>151</v>
      </c>
      <c r="HQ28" s="2">
        <v>97</v>
      </c>
      <c r="HR28" s="2" t="s">
        <v>152</v>
      </c>
      <c r="HS28" s="2">
        <v>312</v>
      </c>
      <c r="HT28" s="2" t="s">
        <v>153</v>
      </c>
      <c r="HU28" s="2">
        <v>688</v>
      </c>
      <c r="HV28" s="2" t="s">
        <v>154</v>
      </c>
      <c r="HW28" s="2">
        <v>781</v>
      </c>
      <c r="HX28" s="2" t="s">
        <v>155</v>
      </c>
      <c r="HY28" s="2">
        <v>625</v>
      </c>
      <c r="HZ28" s="2" t="s">
        <v>156</v>
      </c>
      <c r="IA28" s="2">
        <v>640</v>
      </c>
      <c r="IB28" s="2" t="s">
        <v>157</v>
      </c>
      <c r="IC28" s="2">
        <v>766</v>
      </c>
      <c r="ID28" s="2" t="s">
        <v>158</v>
      </c>
      <c r="IE28" s="2">
        <v>609</v>
      </c>
      <c r="IF28" s="2" t="s">
        <v>159</v>
      </c>
      <c r="IG28" s="2">
        <v>656</v>
      </c>
      <c r="IH28" s="2" t="s">
        <v>160</v>
      </c>
      <c r="II28" s="2">
        <v>781</v>
      </c>
      <c r="IJ28" s="2" t="s">
        <v>161</v>
      </c>
      <c r="IK28" s="2">
        <v>563</v>
      </c>
      <c r="IL28" s="2" t="s">
        <v>162</v>
      </c>
      <c r="IM28" s="2">
        <v>633</v>
      </c>
      <c r="IN28" s="2" t="s">
        <v>163</v>
      </c>
      <c r="IO28" s="2">
        <v>726</v>
      </c>
      <c r="IP28" s="2" t="s">
        <v>164</v>
      </c>
      <c r="IQ28" s="2">
        <v>563</v>
      </c>
      <c r="IR28" s="2" t="s">
        <v>165</v>
      </c>
      <c r="IS28" s="2">
        <v>676</v>
      </c>
      <c r="IT28" s="2" t="s">
        <v>166</v>
      </c>
      <c r="IU28" s="2">
        <v>793</v>
      </c>
      <c r="IV28" s="2" t="s">
        <v>167</v>
      </c>
      <c r="IW28" s="2">
        <v>616</v>
      </c>
      <c r="IX28" s="2" t="s">
        <v>168</v>
      </c>
      <c r="IY28" s="2">
        <v>636</v>
      </c>
      <c r="IZ28" s="2" t="s">
        <v>169</v>
      </c>
      <c r="JA28" s="2">
        <v>780</v>
      </c>
      <c r="JB28" s="2" t="s">
        <v>170</v>
      </c>
      <c r="JC28" s="2">
        <v>576</v>
      </c>
      <c r="JD28" s="2" t="s">
        <v>171</v>
      </c>
      <c r="JE28" s="2">
        <v>661</v>
      </c>
      <c r="JF28" s="2" t="s">
        <v>172</v>
      </c>
      <c r="JG28" s="2">
        <v>784</v>
      </c>
      <c r="JH28" s="2" t="s">
        <v>173</v>
      </c>
      <c r="JI28" s="2">
        <v>568</v>
      </c>
      <c r="JJ28" s="2" t="s">
        <v>174</v>
      </c>
      <c r="JK28" s="2">
        <v>630</v>
      </c>
      <c r="JL28" s="2" t="s">
        <v>175</v>
      </c>
      <c r="JM28" s="2">
        <v>716</v>
      </c>
      <c r="JN28" s="2" t="s">
        <v>176</v>
      </c>
      <c r="JO28" s="2">
        <v>560</v>
      </c>
      <c r="JP28" s="2" t="s">
        <v>177</v>
      </c>
      <c r="JQ28" s="2">
        <v>137</v>
      </c>
      <c r="JR28" s="2" t="s">
        <v>178</v>
      </c>
      <c r="JS28" s="2">
        <v>159</v>
      </c>
      <c r="JT28" s="2" t="s">
        <v>179</v>
      </c>
      <c r="JU28" s="2">
        <v>130</v>
      </c>
      <c r="JV28" s="2" t="s">
        <v>180</v>
      </c>
      <c r="JW28" s="2">
        <v>85</v>
      </c>
      <c r="JX28" s="2" t="s">
        <v>181</v>
      </c>
      <c r="JY28" s="2">
        <v>102</v>
      </c>
      <c r="JZ28" s="2" t="s">
        <v>182</v>
      </c>
      <c r="KA28" s="2">
        <v>144</v>
      </c>
      <c r="KB28" s="2" t="s">
        <v>183</v>
      </c>
      <c r="KC28" s="2">
        <v>268</v>
      </c>
      <c r="KD28" s="2" t="s">
        <v>184</v>
      </c>
      <c r="KE28" s="2">
        <v>138</v>
      </c>
      <c r="KF28" s="2" t="s">
        <v>185</v>
      </c>
      <c r="KG28" s="2">
        <v>196</v>
      </c>
      <c r="KH28" s="2" t="s">
        <v>186</v>
      </c>
      <c r="KI28" s="2">
        <v>85</v>
      </c>
      <c r="KJ28" s="2" t="s">
        <v>187</v>
      </c>
      <c r="KK28" s="2">
        <v>143</v>
      </c>
      <c r="KL28" s="2" t="s">
        <v>188</v>
      </c>
      <c r="KM28" s="2">
        <v>103</v>
      </c>
      <c r="KN28" s="2" t="s">
        <v>189</v>
      </c>
      <c r="KO28" s="2">
        <v>0.95833330000000005</v>
      </c>
      <c r="KP28" s="2" t="s">
        <v>190</v>
      </c>
      <c r="KQ28" s="2">
        <v>0.91666669999999995</v>
      </c>
      <c r="KR28" s="2" t="s">
        <v>191</v>
      </c>
      <c r="KS28" s="2">
        <v>0.91666669999999995</v>
      </c>
      <c r="KT28" s="2" t="s">
        <v>192</v>
      </c>
      <c r="KU28" s="2">
        <v>1</v>
      </c>
      <c r="KV28" s="2" t="s">
        <v>193</v>
      </c>
      <c r="KW28" s="2">
        <v>0.95833330000000005</v>
      </c>
      <c r="KX28" s="2" t="s">
        <v>194</v>
      </c>
      <c r="KY28" s="2">
        <v>1</v>
      </c>
      <c r="KZ28" s="2" t="s">
        <v>195</v>
      </c>
      <c r="LA28" s="2">
        <v>1</v>
      </c>
      <c r="LB28" s="2" t="s">
        <v>196</v>
      </c>
      <c r="LC28" s="2">
        <v>1</v>
      </c>
      <c r="LD28" s="2" t="s">
        <v>197</v>
      </c>
      <c r="LE28" s="2">
        <v>0.95833330000000005</v>
      </c>
      <c r="LF28" s="2" t="s">
        <v>198</v>
      </c>
      <c r="LG28" s="2">
        <v>1</v>
      </c>
      <c r="LH28" s="2" t="s">
        <v>199</v>
      </c>
      <c r="LI28" s="2">
        <v>1</v>
      </c>
      <c r="LJ28" s="2" t="s">
        <v>200</v>
      </c>
      <c r="LK28" s="2">
        <v>1</v>
      </c>
    </row>
    <row r="29" spans="1:323" x14ac:dyDescent="0.25">
      <c r="A29" s="2">
        <v>14</v>
      </c>
      <c r="B29" s="2" t="s">
        <v>30</v>
      </c>
      <c r="C29" s="2" t="s">
        <v>46</v>
      </c>
      <c r="D29" s="2" t="s">
        <v>11</v>
      </c>
      <c r="E29" s="2">
        <v>31</v>
      </c>
      <c r="F29" s="2">
        <v>3</v>
      </c>
      <c r="G29" s="2" t="s">
        <v>218</v>
      </c>
      <c r="H29" s="2" t="s">
        <v>12</v>
      </c>
      <c r="I29" s="2">
        <v>110</v>
      </c>
      <c r="J29" s="2">
        <v>100</v>
      </c>
      <c r="K29" s="2">
        <v>107</v>
      </c>
      <c r="L29" s="2" t="s">
        <v>13</v>
      </c>
      <c r="M29" s="2">
        <v>3</v>
      </c>
      <c r="N29" s="2">
        <v>6.7710676666666627</v>
      </c>
      <c r="O29" s="2">
        <v>0.54528507694263884</v>
      </c>
      <c r="P29" s="2">
        <v>4.3118289999999506</v>
      </c>
      <c r="Q29" s="2">
        <v>3.8670340975382542</v>
      </c>
      <c r="R29" s="2">
        <f t="shared" si="14"/>
        <v>11.082896666666613</v>
      </c>
      <c r="S29" s="2">
        <v>0</v>
      </c>
      <c r="Y29" s="2">
        <f t="shared" si="15"/>
        <v>1</v>
      </c>
      <c r="Z29" s="2">
        <v>4</v>
      </c>
      <c r="AA29" s="2">
        <v>6.7543357499999681</v>
      </c>
      <c r="AB29" s="2">
        <v>3.8627639962828555</v>
      </c>
      <c r="AC29" s="2">
        <v>2.7898355000000095</v>
      </c>
      <c r="AD29" s="2">
        <v>1.246379162830058</v>
      </c>
      <c r="AE29" s="2">
        <f t="shared" si="3"/>
        <v>9.5441712499999767</v>
      </c>
      <c r="AF29" s="2">
        <v>0</v>
      </c>
      <c r="AL29" s="2">
        <v>0</v>
      </c>
      <c r="AR29" s="2">
        <f t="shared" si="16"/>
        <v>1</v>
      </c>
      <c r="AS29" s="2">
        <v>2</v>
      </c>
      <c r="AT29" s="2">
        <v>17.55245</v>
      </c>
      <c r="AU29" s="2">
        <v>6.7066956875200319</v>
      </c>
      <c r="AV29" s="2">
        <v>2.9036945000000003</v>
      </c>
      <c r="AW29" s="2">
        <v>8.4939787876536638E-2</v>
      </c>
      <c r="AX29" s="2">
        <f t="shared" si="7"/>
        <v>20.456144500000001</v>
      </c>
      <c r="AY29" s="2">
        <v>0</v>
      </c>
      <c r="BE29" s="2">
        <v>0</v>
      </c>
      <c r="BK29" s="2">
        <f t="shared" si="17"/>
        <v>1</v>
      </c>
      <c r="BL29" s="2">
        <f t="shared" si="26"/>
        <v>-1.6731916666694602E-2</v>
      </c>
      <c r="BM29" s="2">
        <f t="shared" si="27"/>
        <v>-10.798114250000033</v>
      </c>
      <c r="BN29" s="2">
        <f t="shared" si="6"/>
        <v>-4.3292848500000298</v>
      </c>
      <c r="BO29" s="2">
        <v>3</v>
      </c>
      <c r="BP29" s="2">
        <v>1.5752816666666896</v>
      </c>
      <c r="BQ29" s="2">
        <v>0.6722555416345205</v>
      </c>
      <c r="BR29" s="2">
        <v>4.3118289999999506</v>
      </c>
      <c r="BS29" s="2">
        <v>3.8670340975382542</v>
      </c>
      <c r="BT29" s="2">
        <f t="shared" si="18"/>
        <v>5.88711066666664</v>
      </c>
      <c r="BU29" s="2">
        <v>0</v>
      </c>
      <c r="CA29" s="2">
        <f t="shared" si="19"/>
        <v>1</v>
      </c>
      <c r="CB29" s="2">
        <v>4</v>
      </c>
      <c r="CC29" s="2">
        <v>1.2573440000000335</v>
      </c>
      <c r="CD29" s="2">
        <v>0.28014706996619831</v>
      </c>
      <c r="CE29" s="2">
        <v>2.7898355000000095</v>
      </c>
      <c r="CF29" s="2">
        <v>1.246379162830058</v>
      </c>
      <c r="CG29" s="2">
        <f t="shared" si="20"/>
        <v>4.047179500000043</v>
      </c>
      <c r="CH29" s="2">
        <v>0</v>
      </c>
      <c r="CN29" s="2">
        <v>0</v>
      </c>
      <c r="CT29" s="2">
        <f t="shared" si="21"/>
        <v>1</v>
      </c>
      <c r="CU29" s="2">
        <v>2</v>
      </c>
      <c r="CV29" s="2">
        <v>2.7259000000000002</v>
      </c>
      <c r="CW29" s="2">
        <v>1.8977331793484558</v>
      </c>
      <c r="CX29" s="2">
        <v>2.9036945000000003</v>
      </c>
      <c r="CY29" s="2">
        <v>8.4939787876536638E-2</v>
      </c>
      <c r="CZ29" s="2">
        <f t="shared" si="9"/>
        <v>5.6295945000000005</v>
      </c>
      <c r="DA29" s="2">
        <v>0</v>
      </c>
      <c r="DG29" s="2">
        <v>0</v>
      </c>
      <c r="DM29" s="2">
        <f t="shared" si="22"/>
        <v>1</v>
      </c>
      <c r="DN29" s="2">
        <f t="shared" si="28"/>
        <v>-0.31793766666665602</v>
      </c>
      <c r="DO29" s="2">
        <f t="shared" si="30"/>
        <v>-1.4685559999999667</v>
      </c>
      <c r="DP29" s="2">
        <f t="shared" si="29"/>
        <v>-0.77818499999998014</v>
      </c>
      <c r="DS29" s="2">
        <v>12</v>
      </c>
      <c r="DT29" s="2">
        <v>1</v>
      </c>
      <c r="DU29" s="2">
        <v>4</v>
      </c>
      <c r="DV29" s="2">
        <v>2</v>
      </c>
      <c r="DW29" s="2">
        <v>2</v>
      </c>
      <c r="DX29" s="2">
        <v>3</v>
      </c>
      <c r="DY29" s="2">
        <v>-49</v>
      </c>
      <c r="DZ29" s="2">
        <v>-12</v>
      </c>
      <c r="EA29" s="2">
        <v>-4</v>
      </c>
      <c r="EB29" s="2">
        <v>-12</v>
      </c>
      <c r="EC29" s="2">
        <v>-13</v>
      </c>
      <c r="ED29" s="2">
        <v>-8</v>
      </c>
      <c r="EF29" s="2">
        <v>68</v>
      </c>
      <c r="EH29" s="2">
        <v>67</v>
      </c>
      <c r="EL29" s="2">
        <v>7</v>
      </c>
      <c r="EM29" s="2">
        <v>0</v>
      </c>
      <c r="EN29" s="2">
        <v>0</v>
      </c>
      <c r="EO29" s="2">
        <v>1</v>
      </c>
      <c r="EP29" s="2">
        <v>6</v>
      </c>
      <c r="ER29" s="2">
        <v>35</v>
      </c>
      <c r="ES29" s="2" t="s">
        <v>202</v>
      </c>
      <c r="EY29" s="14"/>
      <c r="EZ29" s="15"/>
      <c r="FA29" s="6">
        <v>18</v>
      </c>
      <c r="FB29" s="6">
        <v>0</v>
      </c>
      <c r="FC29" s="6">
        <v>0</v>
      </c>
      <c r="FD29" s="6" t="s">
        <v>289</v>
      </c>
      <c r="FE29" s="6">
        <v>20</v>
      </c>
      <c r="FF29" s="6">
        <v>22</v>
      </c>
      <c r="FG29" s="6">
        <v>0</v>
      </c>
      <c r="FH29" s="6">
        <v>0</v>
      </c>
      <c r="FI29" s="6">
        <v>0</v>
      </c>
      <c r="FJ29" s="6">
        <v>22</v>
      </c>
      <c r="FK29" s="6">
        <v>21</v>
      </c>
      <c r="FL29" s="6">
        <v>0</v>
      </c>
      <c r="FM29" s="6">
        <v>0</v>
      </c>
      <c r="FN29" s="6">
        <v>0</v>
      </c>
      <c r="FO29" s="6">
        <v>21</v>
      </c>
      <c r="FP29" s="13">
        <f t="shared" si="0"/>
        <v>61</v>
      </c>
      <c r="FQ29" s="13">
        <v>0</v>
      </c>
      <c r="FR29" s="13">
        <f t="shared" si="1"/>
        <v>0</v>
      </c>
      <c r="FS29" s="13">
        <v>2</v>
      </c>
      <c r="FT29" s="13">
        <f t="shared" si="2"/>
        <v>63</v>
      </c>
      <c r="FW29" s="2">
        <v>27</v>
      </c>
      <c r="FX29" s="2">
        <v>0</v>
      </c>
      <c r="FY29" s="2">
        <v>0</v>
      </c>
      <c r="FZ29" s="2">
        <v>0</v>
      </c>
      <c r="GA29" s="2">
        <v>27</v>
      </c>
      <c r="GD29" s="2">
        <v>12</v>
      </c>
      <c r="GE29" s="2">
        <v>0</v>
      </c>
      <c r="GF29" s="2">
        <v>12</v>
      </c>
      <c r="GG29" s="2">
        <v>0</v>
      </c>
      <c r="GH29" s="2">
        <v>7812</v>
      </c>
      <c r="GI29" s="2">
        <v>2</v>
      </c>
      <c r="GJ29" s="2">
        <v>6796</v>
      </c>
      <c r="GK29" s="2">
        <v>2</v>
      </c>
      <c r="GL29" s="2">
        <v>8610</v>
      </c>
      <c r="GM29" s="2">
        <v>1</v>
      </c>
      <c r="GN29" s="2">
        <v>3921</v>
      </c>
      <c r="GO29" s="2">
        <v>2</v>
      </c>
      <c r="GP29" s="2">
        <v>5609</v>
      </c>
      <c r="GQ29" s="2">
        <v>1</v>
      </c>
      <c r="GR29" s="2">
        <v>8750</v>
      </c>
      <c r="GS29" s="2">
        <v>2</v>
      </c>
      <c r="GT29" s="2">
        <v>7687</v>
      </c>
      <c r="GU29" s="2">
        <v>2</v>
      </c>
      <c r="GV29" s="2">
        <v>7375</v>
      </c>
      <c r="GW29" s="2">
        <v>1</v>
      </c>
      <c r="GX29" s="2">
        <v>6438</v>
      </c>
      <c r="GY29" s="2">
        <v>2</v>
      </c>
      <c r="GZ29" s="2">
        <v>5985</v>
      </c>
      <c r="HA29" s="2">
        <v>1</v>
      </c>
      <c r="HB29" s="2">
        <v>13344</v>
      </c>
      <c r="HC29" s="2">
        <v>1</v>
      </c>
      <c r="HD29" s="2">
        <v>13250</v>
      </c>
      <c r="HE29" s="2">
        <v>2</v>
      </c>
      <c r="HF29" s="2">
        <v>5984</v>
      </c>
      <c r="HH29" s="2" t="s">
        <v>147</v>
      </c>
      <c r="HI29" s="2">
        <v>103</v>
      </c>
      <c r="HJ29" s="2" t="s">
        <v>148</v>
      </c>
      <c r="HK29" s="2">
        <v>41</v>
      </c>
      <c r="HL29" s="2" t="s">
        <v>149</v>
      </c>
      <c r="HM29" s="2">
        <v>84</v>
      </c>
      <c r="HN29" s="2" t="s">
        <v>150</v>
      </c>
      <c r="HO29" s="2">
        <v>703</v>
      </c>
      <c r="HP29" s="2" t="s">
        <v>151</v>
      </c>
      <c r="HQ29" s="2">
        <v>97</v>
      </c>
      <c r="HR29" s="2" t="s">
        <v>152</v>
      </c>
      <c r="HS29" s="2">
        <v>312</v>
      </c>
      <c r="HT29" s="2" t="s">
        <v>153</v>
      </c>
      <c r="HU29" s="2">
        <v>812</v>
      </c>
      <c r="HV29" s="2" t="s">
        <v>154</v>
      </c>
      <c r="HW29" s="2">
        <v>828</v>
      </c>
      <c r="HX29" s="2" t="s">
        <v>155</v>
      </c>
      <c r="HY29" s="2">
        <v>687</v>
      </c>
      <c r="HZ29" s="2" t="s">
        <v>156</v>
      </c>
      <c r="IA29" s="2">
        <v>656</v>
      </c>
      <c r="IB29" s="2" t="s">
        <v>157</v>
      </c>
      <c r="IC29" s="2">
        <v>766</v>
      </c>
      <c r="ID29" s="2" t="s">
        <v>158</v>
      </c>
      <c r="IE29" s="2">
        <v>594</v>
      </c>
      <c r="IF29" s="2" t="s">
        <v>159</v>
      </c>
      <c r="IG29" s="2">
        <v>688</v>
      </c>
      <c r="IH29" s="2" t="s">
        <v>160</v>
      </c>
      <c r="II29" s="2">
        <v>812</v>
      </c>
      <c r="IJ29" s="2" t="s">
        <v>161</v>
      </c>
      <c r="IK29" s="2">
        <v>609</v>
      </c>
      <c r="IL29" s="2" t="s">
        <v>162</v>
      </c>
      <c r="IM29" s="2">
        <v>664</v>
      </c>
      <c r="IN29" s="2" t="s">
        <v>163</v>
      </c>
      <c r="IO29" s="2">
        <v>750</v>
      </c>
      <c r="IP29" s="2" t="s">
        <v>164</v>
      </c>
      <c r="IQ29" s="2">
        <v>570</v>
      </c>
      <c r="IR29" s="2" t="s">
        <v>165</v>
      </c>
      <c r="IS29" s="2">
        <v>798</v>
      </c>
      <c r="IT29" s="2" t="s">
        <v>166</v>
      </c>
      <c r="IU29" s="2">
        <v>848</v>
      </c>
      <c r="IV29" s="2" t="s">
        <v>167</v>
      </c>
      <c r="IW29" s="2">
        <v>681</v>
      </c>
      <c r="IX29" s="2" t="s">
        <v>168</v>
      </c>
      <c r="IY29" s="2">
        <v>659</v>
      </c>
      <c r="IZ29" s="2" t="s">
        <v>169</v>
      </c>
      <c r="JA29" s="2">
        <v>768</v>
      </c>
      <c r="JB29" s="2" t="s">
        <v>170</v>
      </c>
      <c r="JC29" s="2">
        <v>587</v>
      </c>
      <c r="JD29" s="2" t="s">
        <v>171</v>
      </c>
      <c r="JE29" s="2">
        <v>686</v>
      </c>
      <c r="JF29" s="2" t="s">
        <v>172</v>
      </c>
      <c r="JG29" s="2">
        <v>823</v>
      </c>
      <c r="JH29" s="2" t="s">
        <v>173</v>
      </c>
      <c r="JI29" s="2">
        <v>641</v>
      </c>
      <c r="JJ29" s="2" t="s">
        <v>174</v>
      </c>
      <c r="JK29" s="2">
        <v>666</v>
      </c>
      <c r="JL29" s="2" t="s">
        <v>175</v>
      </c>
      <c r="JM29" s="2">
        <v>771</v>
      </c>
      <c r="JN29" s="2" t="s">
        <v>176</v>
      </c>
      <c r="JO29" s="2">
        <v>599</v>
      </c>
      <c r="JP29" s="2" t="s">
        <v>177</v>
      </c>
      <c r="JQ29" s="2">
        <v>127</v>
      </c>
      <c r="JR29" s="2" t="s">
        <v>178</v>
      </c>
      <c r="JS29" s="2">
        <v>167</v>
      </c>
      <c r="JT29" s="2" t="s">
        <v>179</v>
      </c>
      <c r="JU29" s="2">
        <v>97</v>
      </c>
      <c r="JV29" s="2" t="s">
        <v>180</v>
      </c>
      <c r="JW29" s="2">
        <v>107</v>
      </c>
      <c r="JX29" s="2" t="s">
        <v>181</v>
      </c>
      <c r="JY29" s="2">
        <v>140</v>
      </c>
      <c r="JZ29" s="2" t="s">
        <v>182</v>
      </c>
      <c r="KA29" s="2">
        <v>97</v>
      </c>
      <c r="KB29" s="2" t="s">
        <v>183</v>
      </c>
      <c r="KC29" s="2">
        <v>179</v>
      </c>
      <c r="KD29" s="2" t="s">
        <v>184</v>
      </c>
      <c r="KE29" s="2">
        <v>212</v>
      </c>
      <c r="KF29" s="2" t="s">
        <v>185</v>
      </c>
      <c r="KG29" s="2">
        <v>115</v>
      </c>
      <c r="KH29" s="2" t="s">
        <v>186</v>
      </c>
      <c r="KI29" s="2">
        <v>106</v>
      </c>
      <c r="KJ29" s="2" t="s">
        <v>187</v>
      </c>
      <c r="KK29" s="2">
        <v>161</v>
      </c>
      <c r="KL29" s="2" t="s">
        <v>188</v>
      </c>
      <c r="KM29" s="2">
        <v>178</v>
      </c>
      <c r="KN29" s="2" t="s">
        <v>189</v>
      </c>
      <c r="KO29" s="2">
        <v>0.95833330000000005</v>
      </c>
      <c r="KP29" s="2" t="s">
        <v>190</v>
      </c>
      <c r="KQ29" s="2">
        <v>1</v>
      </c>
      <c r="KR29" s="2" t="s">
        <v>191</v>
      </c>
      <c r="KS29" s="2">
        <v>1</v>
      </c>
      <c r="KT29" s="2" t="s">
        <v>192</v>
      </c>
      <c r="KU29" s="2">
        <v>1</v>
      </c>
      <c r="KV29" s="2" t="s">
        <v>193</v>
      </c>
      <c r="KW29" s="2">
        <v>0.95833330000000005</v>
      </c>
      <c r="KX29" s="2" t="s">
        <v>194</v>
      </c>
      <c r="KY29" s="2">
        <v>0.95833330000000005</v>
      </c>
      <c r="KZ29" s="2" t="s">
        <v>195</v>
      </c>
      <c r="LA29" s="2">
        <v>1</v>
      </c>
      <c r="LB29" s="2" t="s">
        <v>196</v>
      </c>
      <c r="LC29" s="2">
        <v>0.95833330000000005</v>
      </c>
      <c r="LD29" s="2" t="s">
        <v>197</v>
      </c>
      <c r="LE29" s="2">
        <v>0.95833330000000005</v>
      </c>
      <c r="LF29" s="2" t="s">
        <v>198</v>
      </c>
      <c r="LG29" s="2">
        <v>1</v>
      </c>
      <c r="LH29" s="2" t="s">
        <v>199</v>
      </c>
      <c r="LI29" s="2">
        <v>0.875</v>
      </c>
      <c r="LJ29" s="2" t="s">
        <v>200</v>
      </c>
      <c r="LK29" s="2">
        <v>1</v>
      </c>
    </row>
    <row r="30" spans="1:323" x14ac:dyDescent="0.25">
      <c r="A30" s="2">
        <v>2</v>
      </c>
      <c r="B30" s="2" t="s">
        <v>14</v>
      </c>
      <c r="C30" s="2" t="s">
        <v>41</v>
      </c>
      <c r="D30" s="2" t="s">
        <v>11</v>
      </c>
      <c r="E30" s="2">
        <v>22</v>
      </c>
      <c r="F30" s="2">
        <v>4</v>
      </c>
      <c r="G30" s="2" t="s">
        <v>218</v>
      </c>
      <c r="H30" s="2" t="s">
        <v>12</v>
      </c>
      <c r="I30" s="2">
        <v>102</v>
      </c>
      <c r="J30" s="2">
        <v>103</v>
      </c>
      <c r="K30" s="2">
        <v>103</v>
      </c>
      <c r="L30" s="2" t="s">
        <v>13</v>
      </c>
      <c r="M30" s="2">
        <v>3</v>
      </c>
      <c r="N30" s="2">
        <v>5.7218000000000009</v>
      </c>
      <c r="O30" s="2">
        <v>3.0605473056301538</v>
      </c>
      <c r="P30" s="2">
        <v>2.2786860000000311</v>
      </c>
      <c r="Q30" s="2">
        <v>1.6818217442202004</v>
      </c>
      <c r="R30" s="2">
        <f t="shared" si="14"/>
        <v>8.0004860000000324</v>
      </c>
      <c r="S30" s="2">
        <v>0</v>
      </c>
      <c r="Y30" s="2">
        <f t="shared" si="15"/>
        <v>1</v>
      </c>
      <c r="Z30" s="2">
        <v>2</v>
      </c>
      <c r="AA30" s="2">
        <v>23.8506</v>
      </c>
      <c r="AB30" s="2">
        <v>4.3031690275888588</v>
      </c>
      <c r="AC30" s="2">
        <v>7.5903375000000324</v>
      </c>
      <c r="AD30" s="2">
        <v>1.1867705448841208</v>
      </c>
      <c r="AE30" s="2">
        <f t="shared" si="3"/>
        <v>31.440937500000032</v>
      </c>
      <c r="AF30" s="2">
        <v>0</v>
      </c>
      <c r="AL30" s="2">
        <v>0</v>
      </c>
      <c r="AR30" s="2">
        <f t="shared" si="16"/>
        <v>1</v>
      </c>
      <c r="AS30" s="2">
        <v>3</v>
      </c>
      <c r="AT30" s="2">
        <v>10.780900000000001</v>
      </c>
      <c r="AU30" s="2">
        <v>7.4335628039319053</v>
      </c>
      <c r="AV30" s="2">
        <v>3.2040143333333426</v>
      </c>
      <c r="AW30" s="2">
        <v>2.7693651067820921</v>
      </c>
      <c r="AX30" s="2">
        <f t="shared" si="7"/>
        <v>13.984914333333343</v>
      </c>
      <c r="AY30" s="2">
        <v>0</v>
      </c>
      <c r="BE30" s="2">
        <v>0</v>
      </c>
      <c r="BK30" s="2">
        <f t="shared" si="17"/>
        <v>1</v>
      </c>
      <c r="BL30" s="2">
        <f t="shared" si="26"/>
        <v>18.128799999999998</v>
      </c>
      <c r="BM30" s="2">
        <f t="shared" si="27"/>
        <v>13.069699999999999</v>
      </c>
      <c r="BN30" s="2">
        <f t="shared" si="6"/>
        <v>15.59925</v>
      </c>
      <c r="BO30" s="2">
        <v>3</v>
      </c>
      <c r="BP30" s="2">
        <v>1.1365766666666666</v>
      </c>
      <c r="BQ30" s="2">
        <v>0.69885753886849766</v>
      </c>
      <c r="BR30" s="2">
        <v>2.2786860000000311</v>
      </c>
      <c r="BS30" s="2">
        <v>1.6818217442202004</v>
      </c>
      <c r="BT30" s="2">
        <f t="shared" si="18"/>
        <v>3.4152626666666976</v>
      </c>
      <c r="BU30" s="2">
        <v>0</v>
      </c>
      <c r="CA30" s="2">
        <f t="shared" si="19"/>
        <v>1</v>
      </c>
      <c r="CB30" s="2">
        <v>1</v>
      </c>
      <c r="CC30" s="2">
        <v>10.332700000000001</v>
      </c>
      <c r="CE30" s="2">
        <v>8.4295110000000477</v>
      </c>
      <c r="CG30" s="2">
        <f t="shared" si="20"/>
        <v>18.76221100000005</v>
      </c>
      <c r="CH30" s="2">
        <v>1</v>
      </c>
      <c r="CI30" s="2">
        <v>15.1577</v>
      </c>
      <c r="CK30" s="2">
        <v>6.751164000000017</v>
      </c>
      <c r="CM30" s="2">
        <f t="shared" si="23"/>
        <v>21.908864000000015</v>
      </c>
      <c r="CN30" s="2">
        <v>0</v>
      </c>
      <c r="CT30" s="2">
        <f t="shared" si="21"/>
        <v>0.5</v>
      </c>
      <c r="CU30" s="2">
        <v>1</v>
      </c>
      <c r="CV30" s="2">
        <v>1.8567</v>
      </c>
      <c r="CX30" s="2">
        <v>1.9252340000000459</v>
      </c>
      <c r="CZ30" s="2">
        <f t="shared" si="9"/>
        <v>3.7819340000000459</v>
      </c>
      <c r="DA30" s="2">
        <v>2</v>
      </c>
      <c r="DB30" s="2">
        <v>3.5965000000000003</v>
      </c>
      <c r="DC30" s="2">
        <v>2.4126483374085006</v>
      </c>
      <c r="DD30" s="2">
        <v>3.8434044999999912</v>
      </c>
      <c r="DE30" s="2">
        <v>3.5896862645563266</v>
      </c>
      <c r="DF30" s="2">
        <f t="shared" si="10"/>
        <v>7.4399044999999919</v>
      </c>
      <c r="DG30" s="2">
        <v>0</v>
      </c>
      <c r="DM30" s="2">
        <f t="shared" si="22"/>
        <v>0.33333333333333331</v>
      </c>
      <c r="DN30" s="2">
        <f t="shared" si="28"/>
        <v>9.1961233333333343</v>
      </c>
      <c r="DO30" s="2">
        <f t="shared" si="30"/>
        <v>8.4760000000000009</v>
      </c>
      <c r="DP30" s="2">
        <f t="shared" si="29"/>
        <v>9.016092500000001</v>
      </c>
      <c r="DS30" s="2">
        <v>39</v>
      </c>
      <c r="DT30" s="2">
        <v>7</v>
      </c>
      <c r="DU30" s="2">
        <v>10</v>
      </c>
      <c r="DV30" s="2">
        <v>7</v>
      </c>
      <c r="DW30" s="2">
        <v>8</v>
      </c>
      <c r="DX30" s="2">
        <v>7</v>
      </c>
      <c r="DY30" s="2">
        <v>36</v>
      </c>
      <c r="DZ30" s="2">
        <v>5</v>
      </c>
      <c r="EA30" s="2">
        <v>13</v>
      </c>
      <c r="EB30" s="2">
        <v>3</v>
      </c>
      <c r="EC30" s="2">
        <v>10</v>
      </c>
      <c r="ED30" s="2">
        <v>5</v>
      </c>
      <c r="EF30" s="2">
        <v>39</v>
      </c>
      <c r="EH30" s="2">
        <v>86</v>
      </c>
      <c r="EL30" s="2">
        <v>6</v>
      </c>
      <c r="EM30" s="2">
        <v>1</v>
      </c>
      <c r="EN30" s="2">
        <v>1</v>
      </c>
      <c r="EO30" s="2">
        <v>0</v>
      </c>
      <c r="EP30" s="2">
        <v>4</v>
      </c>
      <c r="ER30" s="2">
        <v>41</v>
      </c>
      <c r="ES30" s="2" t="s">
        <v>146</v>
      </c>
      <c r="EV30" s="2">
        <v>36</v>
      </c>
      <c r="EW30" s="2">
        <v>26</v>
      </c>
      <c r="EX30" s="2">
        <v>10</v>
      </c>
      <c r="EY30" s="14"/>
      <c r="EZ30" s="15"/>
      <c r="FA30" s="6">
        <v>19</v>
      </c>
      <c r="FB30" s="6">
        <v>0</v>
      </c>
      <c r="FC30" s="6">
        <v>0</v>
      </c>
      <c r="FD30" s="6" t="s">
        <v>290</v>
      </c>
      <c r="FE30" s="6">
        <v>20</v>
      </c>
      <c r="FF30" s="6">
        <v>10</v>
      </c>
      <c r="FG30" s="6">
        <v>0</v>
      </c>
      <c r="FH30" s="6">
        <v>0</v>
      </c>
      <c r="FI30" s="6">
        <v>0</v>
      </c>
      <c r="FJ30" s="6">
        <v>10</v>
      </c>
      <c r="FK30" s="6">
        <v>18</v>
      </c>
      <c r="FL30" s="6" t="s">
        <v>291</v>
      </c>
      <c r="FM30" s="6">
        <v>0</v>
      </c>
      <c r="FN30" s="6">
        <v>0</v>
      </c>
      <c r="FO30" s="6">
        <v>21</v>
      </c>
      <c r="FP30" s="13">
        <f t="shared" si="0"/>
        <v>47</v>
      </c>
      <c r="FQ30" s="13">
        <v>3</v>
      </c>
      <c r="FR30" s="13">
        <f t="shared" si="1"/>
        <v>0</v>
      </c>
      <c r="FS30" s="13">
        <v>1</v>
      </c>
      <c r="FT30" s="13">
        <f t="shared" si="2"/>
        <v>51</v>
      </c>
      <c r="FW30" s="2">
        <v>10</v>
      </c>
      <c r="FX30" s="2">
        <v>0</v>
      </c>
      <c r="FY30" s="2">
        <v>0</v>
      </c>
      <c r="FZ30" s="2">
        <v>0</v>
      </c>
      <c r="GA30" s="2">
        <v>10</v>
      </c>
      <c r="GD30" s="2">
        <v>12</v>
      </c>
      <c r="GE30" s="2">
        <v>0</v>
      </c>
      <c r="GF30" s="2">
        <v>12</v>
      </c>
      <c r="GG30" s="2">
        <v>0</v>
      </c>
      <c r="GH30" s="2">
        <v>3242</v>
      </c>
      <c r="GI30" s="2">
        <v>2</v>
      </c>
      <c r="GJ30" s="2">
        <v>4859</v>
      </c>
      <c r="GK30" s="2">
        <v>2</v>
      </c>
      <c r="GL30" s="2">
        <v>1703</v>
      </c>
      <c r="GM30" s="2">
        <v>1</v>
      </c>
      <c r="GN30" s="2">
        <v>2797</v>
      </c>
      <c r="GO30" s="2">
        <v>2</v>
      </c>
      <c r="GP30" s="2">
        <v>2406</v>
      </c>
      <c r="GQ30" s="2">
        <v>1</v>
      </c>
      <c r="GR30" s="2">
        <v>2828</v>
      </c>
      <c r="GS30" s="2">
        <v>2</v>
      </c>
      <c r="GT30" s="2">
        <v>2750</v>
      </c>
      <c r="GU30" s="2">
        <v>2</v>
      </c>
      <c r="GV30" s="2">
        <v>4594</v>
      </c>
      <c r="GW30" s="2">
        <v>1</v>
      </c>
      <c r="GX30" s="2">
        <v>2235</v>
      </c>
      <c r="GY30" s="2">
        <v>2</v>
      </c>
      <c r="GZ30" s="2">
        <v>2703</v>
      </c>
      <c r="HA30" s="2">
        <v>1</v>
      </c>
      <c r="HB30" s="2">
        <v>2906</v>
      </c>
      <c r="HC30" s="2">
        <v>1</v>
      </c>
      <c r="HD30" s="2">
        <v>5438</v>
      </c>
      <c r="HE30" s="2">
        <v>2</v>
      </c>
      <c r="HF30" s="2">
        <v>3687</v>
      </c>
      <c r="HH30" s="2" t="s">
        <v>147</v>
      </c>
      <c r="HI30" s="2">
        <v>36</v>
      </c>
      <c r="HJ30" s="2" t="s">
        <v>148</v>
      </c>
      <c r="HK30" s="2">
        <v>34</v>
      </c>
      <c r="HL30" s="2" t="s">
        <v>149</v>
      </c>
      <c r="HM30" s="2">
        <v>81</v>
      </c>
      <c r="HN30" s="2" t="s">
        <v>150</v>
      </c>
      <c r="HO30" s="2">
        <v>585</v>
      </c>
      <c r="HP30" s="2" t="s">
        <v>151</v>
      </c>
      <c r="HQ30" s="2">
        <v>99</v>
      </c>
      <c r="HR30" s="2" t="s">
        <v>152</v>
      </c>
      <c r="HS30" s="2">
        <v>312</v>
      </c>
      <c r="HT30" s="2" t="s">
        <v>153</v>
      </c>
      <c r="HU30" s="2">
        <v>594</v>
      </c>
      <c r="HV30" s="2" t="s">
        <v>154</v>
      </c>
      <c r="HW30" s="2">
        <v>687</v>
      </c>
      <c r="HX30" s="2" t="s">
        <v>155</v>
      </c>
      <c r="HY30" s="2">
        <v>578</v>
      </c>
      <c r="HZ30" s="2" t="s">
        <v>156</v>
      </c>
      <c r="IA30" s="2">
        <v>578</v>
      </c>
      <c r="IB30" s="2" t="s">
        <v>157</v>
      </c>
      <c r="IC30" s="2">
        <v>672</v>
      </c>
      <c r="ID30" s="2" t="s">
        <v>158</v>
      </c>
      <c r="IE30" s="2">
        <v>500</v>
      </c>
      <c r="IF30" s="2" t="s">
        <v>159</v>
      </c>
      <c r="IG30" s="2">
        <v>593</v>
      </c>
      <c r="IH30" s="2" t="s">
        <v>160</v>
      </c>
      <c r="II30" s="2">
        <v>648</v>
      </c>
      <c r="IJ30" s="2" t="s">
        <v>161</v>
      </c>
      <c r="IK30" s="2">
        <v>516</v>
      </c>
      <c r="IL30" s="2" t="s">
        <v>162</v>
      </c>
      <c r="IM30" s="2">
        <v>547</v>
      </c>
      <c r="IN30" s="2" t="s">
        <v>163</v>
      </c>
      <c r="IO30" s="2">
        <v>632</v>
      </c>
      <c r="IP30" s="2" t="s">
        <v>164</v>
      </c>
      <c r="IQ30" s="2">
        <v>476</v>
      </c>
      <c r="IR30" s="2" t="s">
        <v>165</v>
      </c>
      <c r="IS30" s="2">
        <v>593</v>
      </c>
      <c r="IT30" s="2" t="s">
        <v>166</v>
      </c>
      <c r="IU30" s="2">
        <v>700</v>
      </c>
      <c r="IV30" s="2" t="s">
        <v>167</v>
      </c>
      <c r="IW30" s="2">
        <v>572</v>
      </c>
      <c r="IX30" s="2" t="s">
        <v>168</v>
      </c>
      <c r="IY30" s="2">
        <v>571</v>
      </c>
      <c r="IZ30" s="2" t="s">
        <v>169</v>
      </c>
      <c r="JA30" s="2">
        <v>681</v>
      </c>
      <c r="JB30" s="2" t="s">
        <v>170</v>
      </c>
      <c r="JC30" s="2">
        <v>505</v>
      </c>
      <c r="JD30" s="2" t="s">
        <v>171</v>
      </c>
      <c r="JE30" s="2">
        <v>600</v>
      </c>
      <c r="JF30" s="2" t="s">
        <v>172</v>
      </c>
      <c r="JG30" s="2">
        <v>638</v>
      </c>
      <c r="JH30" s="2" t="s">
        <v>173</v>
      </c>
      <c r="JI30" s="2">
        <v>506</v>
      </c>
      <c r="JJ30" s="2" t="s">
        <v>174</v>
      </c>
      <c r="JK30" s="2">
        <v>540</v>
      </c>
      <c r="JL30" s="2" t="s">
        <v>175</v>
      </c>
      <c r="JM30" s="2">
        <v>632</v>
      </c>
      <c r="JN30" s="2" t="s">
        <v>176</v>
      </c>
      <c r="JO30" s="2">
        <v>478</v>
      </c>
      <c r="JP30" s="2" t="s">
        <v>177</v>
      </c>
      <c r="JQ30" s="2">
        <v>66</v>
      </c>
      <c r="JR30" s="2" t="s">
        <v>178</v>
      </c>
      <c r="JS30" s="2">
        <v>113</v>
      </c>
      <c r="JT30" s="2" t="s">
        <v>179</v>
      </c>
      <c r="JU30" s="2">
        <v>99</v>
      </c>
      <c r="JV30" s="2" t="s">
        <v>180</v>
      </c>
      <c r="JW30" s="2">
        <v>51</v>
      </c>
      <c r="JX30" s="2" t="s">
        <v>181</v>
      </c>
      <c r="JY30" s="2">
        <v>80</v>
      </c>
      <c r="JZ30" s="2" t="s">
        <v>182</v>
      </c>
      <c r="KA30" s="2">
        <v>54</v>
      </c>
      <c r="KB30" s="2" t="s">
        <v>183</v>
      </c>
      <c r="KC30" s="2">
        <v>108</v>
      </c>
      <c r="KD30" s="2" t="s">
        <v>184</v>
      </c>
      <c r="KE30" s="2">
        <v>56</v>
      </c>
      <c r="KF30" s="2" t="s">
        <v>185</v>
      </c>
      <c r="KG30" s="2">
        <v>57</v>
      </c>
      <c r="KH30" s="2" t="s">
        <v>186</v>
      </c>
      <c r="KI30" s="2">
        <v>61</v>
      </c>
      <c r="KJ30" s="2" t="s">
        <v>187</v>
      </c>
      <c r="KK30" s="2">
        <v>79</v>
      </c>
      <c r="KL30" s="2" t="s">
        <v>188</v>
      </c>
      <c r="KM30" s="2">
        <v>60</v>
      </c>
      <c r="KN30" s="2" t="s">
        <v>189</v>
      </c>
      <c r="KO30" s="2">
        <v>1</v>
      </c>
      <c r="KP30" s="2" t="s">
        <v>190</v>
      </c>
      <c r="KQ30" s="2">
        <v>0.95833330000000005</v>
      </c>
      <c r="KR30" s="2" t="s">
        <v>191</v>
      </c>
      <c r="KS30" s="2">
        <v>1</v>
      </c>
      <c r="KT30" s="2" t="s">
        <v>192</v>
      </c>
      <c r="KU30" s="2">
        <v>1</v>
      </c>
      <c r="KV30" s="2" t="s">
        <v>193</v>
      </c>
      <c r="KW30" s="2">
        <v>1</v>
      </c>
      <c r="KX30" s="2" t="s">
        <v>194</v>
      </c>
      <c r="KY30" s="2">
        <v>1</v>
      </c>
      <c r="KZ30" s="2" t="s">
        <v>195</v>
      </c>
      <c r="LA30" s="2">
        <v>0.95833330000000005</v>
      </c>
      <c r="LB30" s="2" t="s">
        <v>196</v>
      </c>
      <c r="LC30" s="2">
        <v>1</v>
      </c>
      <c r="LD30" s="2" t="s">
        <v>197</v>
      </c>
      <c r="LE30" s="2">
        <v>1</v>
      </c>
      <c r="LF30" s="2" t="s">
        <v>198</v>
      </c>
      <c r="LG30" s="2">
        <v>1</v>
      </c>
      <c r="LH30" s="2" t="s">
        <v>199</v>
      </c>
      <c r="LI30" s="2">
        <v>1</v>
      </c>
      <c r="LJ30" s="2" t="s">
        <v>200</v>
      </c>
      <c r="LK30" s="2">
        <v>1</v>
      </c>
    </row>
    <row r="31" spans="1:323" x14ac:dyDescent="0.25">
      <c r="A31" s="2">
        <v>27</v>
      </c>
      <c r="B31" s="2" t="s">
        <v>38</v>
      </c>
      <c r="C31" s="2" t="s">
        <v>57</v>
      </c>
      <c r="D31" s="2" t="s">
        <v>15</v>
      </c>
      <c r="E31" s="2">
        <v>24</v>
      </c>
      <c r="F31" s="2">
        <v>10</v>
      </c>
      <c r="G31" s="2" t="s">
        <v>218</v>
      </c>
      <c r="H31" s="2" t="s">
        <v>12</v>
      </c>
      <c r="I31" s="2">
        <v>96</v>
      </c>
      <c r="J31" s="2">
        <v>98</v>
      </c>
      <c r="K31" s="2">
        <v>97</v>
      </c>
      <c r="L31" s="2" t="s">
        <v>13</v>
      </c>
      <c r="M31" s="2">
        <v>0</v>
      </c>
      <c r="S31" s="2">
        <v>2</v>
      </c>
      <c r="T31" s="2">
        <v>55.528849999999998</v>
      </c>
      <c r="U31" s="2">
        <v>8.384235815207056</v>
      </c>
      <c r="V31" s="2">
        <v>12.432344999999977</v>
      </c>
      <c r="W31" s="2">
        <v>3.1811022887172462</v>
      </c>
      <c r="X31" s="2">
        <f>V31+T31</f>
        <v>67.961194999999975</v>
      </c>
      <c r="Y31" s="2">
        <f t="shared" si="15"/>
        <v>0</v>
      </c>
      <c r="Z31" s="2">
        <v>2</v>
      </c>
      <c r="AA31" s="2">
        <v>34.054850000000002</v>
      </c>
      <c r="AB31" s="2">
        <v>9.1828422138790557</v>
      </c>
      <c r="AC31" s="2">
        <v>1.928922</v>
      </c>
      <c r="AD31" s="2">
        <v>0.65922150996450846</v>
      </c>
      <c r="AE31" s="2">
        <f t="shared" si="3"/>
        <v>35.983772000000002</v>
      </c>
      <c r="AF31" s="2">
        <v>1</v>
      </c>
      <c r="AG31" s="2">
        <v>16.881499999999999</v>
      </c>
      <c r="AI31" s="2">
        <v>1.7633949999999459</v>
      </c>
      <c r="AK31" s="2">
        <f t="shared" si="24"/>
        <v>18.644894999999945</v>
      </c>
      <c r="AL31" s="2">
        <v>0</v>
      </c>
      <c r="AR31" s="2">
        <f t="shared" si="16"/>
        <v>0.66666666666666663</v>
      </c>
      <c r="AS31" s="2">
        <v>1</v>
      </c>
      <c r="AT31" s="2">
        <v>18.948599999999999</v>
      </c>
      <c r="AV31" s="2">
        <v>1.7312019999999961</v>
      </c>
      <c r="AX31" s="2">
        <f t="shared" si="7"/>
        <v>20.679801999999995</v>
      </c>
      <c r="AY31" s="2">
        <v>2</v>
      </c>
      <c r="AZ31" s="2">
        <v>16.289899999999999</v>
      </c>
      <c r="BA31" s="2">
        <v>0.78828263966676371</v>
      </c>
      <c r="BB31" s="2">
        <v>2.226838999999984</v>
      </c>
      <c r="BC31" s="2">
        <v>2.0317977966343506</v>
      </c>
      <c r="BD31" s="2">
        <f t="shared" si="25"/>
        <v>18.516738999999983</v>
      </c>
      <c r="BE31" s="2">
        <v>0</v>
      </c>
      <c r="BK31" s="2">
        <f t="shared" si="17"/>
        <v>0.33333333333333331</v>
      </c>
      <c r="BM31" s="2">
        <f t="shared" si="27"/>
        <v>15.106250000000003</v>
      </c>
      <c r="BN31" s="2">
        <f t="shared" si="6"/>
        <v>15.106250000000003</v>
      </c>
      <c r="BO31" s="2">
        <v>2</v>
      </c>
      <c r="BP31" s="2">
        <v>6.4175500000000003</v>
      </c>
      <c r="BQ31" s="2">
        <v>3.0806521135954323</v>
      </c>
      <c r="BR31" s="2">
        <v>12.432344999999977</v>
      </c>
      <c r="BS31" s="2">
        <v>3.1811022887172462</v>
      </c>
      <c r="BT31" s="2">
        <f t="shared" si="18"/>
        <v>18.849894999999975</v>
      </c>
      <c r="BU31" s="2">
        <v>0</v>
      </c>
      <c r="CA31" s="2">
        <f t="shared" si="19"/>
        <v>1</v>
      </c>
      <c r="CB31" s="2">
        <v>0</v>
      </c>
      <c r="CH31" s="2">
        <v>3</v>
      </c>
      <c r="CI31" s="2">
        <v>3.2925666666666671</v>
      </c>
      <c r="CJ31" s="2">
        <v>1.3943707158906231</v>
      </c>
      <c r="CK31" s="2">
        <v>1.8737463333333153</v>
      </c>
      <c r="CL31" s="2">
        <v>0.475835646180782</v>
      </c>
      <c r="CM31" s="2">
        <f t="shared" si="23"/>
        <v>5.1663129999999828</v>
      </c>
      <c r="CN31" s="2">
        <v>0</v>
      </c>
      <c r="CT31" s="2">
        <f t="shared" si="21"/>
        <v>0</v>
      </c>
      <c r="CU31" s="2">
        <v>1</v>
      </c>
      <c r="CV31" s="2">
        <v>3.5636999999999999</v>
      </c>
      <c r="CX31" s="2">
        <v>1.7312019999999961</v>
      </c>
      <c r="CZ31" s="2">
        <f t="shared" si="9"/>
        <v>5.294901999999996</v>
      </c>
      <c r="DA31" s="2">
        <v>2</v>
      </c>
      <c r="DB31" s="2">
        <v>3.5283499999999997</v>
      </c>
      <c r="DC31" s="2">
        <v>1.3608270003935115</v>
      </c>
      <c r="DD31" s="2">
        <v>2.226838999999984</v>
      </c>
      <c r="DE31" s="2">
        <v>2.0317977966343506</v>
      </c>
      <c r="DF31" s="2">
        <f t="shared" si="10"/>
        <v>5.7551889999999837</v>
      </c>
      <c r="DG31" s="2">
        <v>0</v>
      </c>
      <c r="DM31" s="2">
        <f t="shared" si="22"/>
        <v>0.33333333333333331</v>
      </c>
      <c r="DS31" s="2">
        <v>10</v>
      </c>
      <c r="DT31" s="2">
        <v>2</v>
      </c>
      <c r="DU31" s="2">
        <v>3</v>
      </c>
      <c r="DV31" s="2">
        <v>0</v>
      </c>
      <c r="DW31" s="2">
        <v>1</v>
      </c>
      <c r="DX31" s="2">
        <v>4</v>
      </c>
      <c r="DY31" s="2">
        <v>-60</v>
      </c>
      <c r="DZ31" s="2">
        <v>-12</v>
      </c>
      <c r="EA31" s="2">
        <v>-8</v>
      </c>
      <c r="EB31" s="2">
        <v>-20</v>
      </c>
      <c r="EC31" s="2">
        <v>-16</v>
      </c>
      <c r="ED31" s="2">
        <v>-4</v>
      </c>
      <c r="EF31" s="2">
        <v>62</v>
      </c>
      <c r="EH31" s="2">
        <v>50</v>
      </c>
      <c r="EL31" s="2">
        <v>4</v>
      </c>
      <c r="EM31" s="2">
        <v>2</v>
      </c>
      <c r="EN31" s="2">
        <v>0</v>
      </c>
      <c r="EO31" s="2">
        <v>1</v>
      </c>
      <c r="EP31" s="2">
        <v>1</v>
      </c>
      <c r="ER31" s="2">
        <v>68</v>
      </c>
      <c r="ES31" s="2" t="s">
        <v>146</v>
      </c>
      <c r="EV31" s="2">
        <v>36</v>
      </c>
      <c r="EW31" s="2">
        <v>24</v>
      </c>
      <c r="EX31" s="2">
        <v>12</v>
      </c>
      <c r="EY31" s="14"/>
      <c r="EZ31" s="15"/>
      <c r="FA31" s="6">
        <v>14</v>
      </c>
      <c r="FB31" s="6">
        <v>0</v>
      </c>
      <c r="FC31" s="6">
        <v>0</v>
      </c>
      <c r="FD31" s="6">
        <v>0</v>
      </c>
      <c r="FE31" s="6">
        <v>14</v>
      </c>
      <c r="FF31" s="6">
        <v>12</v>
      </c>
      <c r="FG31" s="6">
        <v>0</v>
      </c>
      <c r="FH31" s="6">
        <v>0</v>
      </c>
      <c r="FI31" s="6">
        <v>0</v>
      </c>
      <c r="FJ31" s="6">
        <v>12</v>
      </c>
      <c r="FK31" s="6">
        <v>10</v>
      </c>
      <c r="FL31" s="6">
        <v>0</v>
      </c>
      <c r="FM31" s="6">
        <v>0</v>
      </c>
      <c r="FN31" s="6">
        <v>0</v>
      </c>
      <c r="FO31" s="6">
        <v>10</v>
      </c>
      <c r="FP31" s="13">
        <f t="shared" si="0"/>
        <v>36</v>
      </c>
      <c r="FQ31" s="13">
        <v>0</v>
      </c>
      <c r="FR31" s="13">
        <f t="shared" si="1"/>
        <v>0</v>
      </c>
      <c r="FS31" s="13">
        <v>0</v>
      </c>
      <c r="FT31" s="13">
        <f t="shared" si="2"/>
        <v>36</v>
      </c>
      <c r="FW31" s="2">
        <v>14</v>
      </c>
      <c r="FX31" s="2">
        <v>0</v>
      </c>
      <c r="FY31" s="2">
        <v>0</v>
      </c>
      <c r="FZ31" s="2" t="s">
        <v>204</v>
      </c>
      <c r="GA31" s="2">
        <v>15</v>
      </c>
      <c r="GD31" s="2">
        <v>12</v>
      </c>
      <c r="GE31" s="2">
        <v>0</v>
      </c>
      <c r="GF31" s="2">
        <v>10</v>
      </c>
      <c r="GG31" s="2">
        <v>2</v>
      </c>
      <c r="GH31" s="2">
        <v>17352</v>
      </c>
      <c r="GI31" s="2">
        <v>2</v>
      </c>
      <c r="GJ31" s="2">
        <v>10000</v>
      </c>
      <c r="GK31" s="2">
        <v>2</v>
      </c>
      <c r="GL31" s="2">
        <v>12375</v>
      </c>
      <c r="GM31" s="2">
        <v>2</v>
      </c>
      <c r="GN31" s="2">
        <v>6906</v>
      </c>
      <c r="GO31" s="2">
        <v>2</v>
      </c>
      <c r="GP31" s="2">
        <v>7813</v>
      </c>
      <c r="GQ31" s="2">
        <v>1</v>
      </c>
      <c r="GR31" s="2">
        <v>19750</v>
      </c>
      <c r="GS31" s="2">
        <v>2</v>
      </c>
      <c r="GT31" s="2">
        <v>9687</v>
      </c>
      <c r="GU31" s="2">
        <v>2</v>
      </c>
      <c r="GV31" s="2">
        <v>18500</v>
      </c>
      <c r="GW31" s="2">
        <v>2</v>
      </c>
      <c r="GX31" s="2">
        <v>7438</v>
      </c>
      <c r="GY31" s="2">
        <v>2</v>
      </c>
      <c r="GZ31" s="2">
        <v>15718</v>
      </c>
      <c r="HA31" s="2">
        <v>1</v>
      </c>
      <c r="HB31" s="2">
        <v>10562</v>
      </c>
      <c r="HC31" s="2">
        <v>1</v>
      </c>
      <c r="HD31" s="2">
        <v>49204</v>
      </c>
      <c r="HE31" s="2">
        <v>2</v>
      </c>
      <c r="HF31" s="2">
        <v>19906</v>
      </c>
      <c r="HH31" s="2" t="s">
        <v>147</v>
      </c>
      <c r="HI31" s="2">
        <v>31</v>
      </c>
      <c r="HJ31" s="2" t="s">
        <v>148</v>
      </c>
      <c r="HK31" s="2">
        <v>43</v>
      </c>
      <c r="HL31" s="2" t="s">
        <v>149</v>
      </c>
      <c r="HM31" s="2">
        <v>41</v>
      </c>
      <c r="HN31" s="2" t="s">
        <v>150</v>
      </c>
      <c r="HO31" s="2">
        <v>608</v>
      </c>
      <c r="HP31" s="2" t="s">
        <v>151</v>
      </c>
      <c r="HQ31" s="2">
        <v>99</v>
      </c>
      <c r="HR31" s="2" t="s">
        <v>152</v>
      </c>
      <c r="HS31" s="2">
        <v>312</v>
      </c>
      <c r="HT31" s="2" t="s">
        <v>153</v>
      </c>
      <c r="HU31" s="2">
        <v>648</v>
      </c>
      <c r="HV31" s="2" t="s">
        <v>154</v>
      </c>
      <c r="HW31" s="2">
        <v>672</v>
      </c>
      <c r="HX31" s="2" t="s">
        <v>155</v>
      </c>
      <c r="HY31" s="2">
        <v>578</v>
      </c>
      <c r="HZ31" s="2" t="s">
        <v>156</v>
      </c>
      <c r="IA31" s="2">
        <v>617</v>
      </c>
      <c r="IB31" s="2" t="s">
        <v>157</v>
      </c>
      <c r="IC31" s="2">
        <v>672</v>
      </c>
      <c r="ID31" s="2" t="s">
        <v>158</v>
      </c>
      <c r="IE31" s="2">
        <v>515</v>
      </c>
      <c r="IF31" s="2" t="s">
        <v>159</v>
      </c>
      <c r="IG31" s="2">
        <v>632</v>
      </c>
      <c r="IH31" s="2" t="s">
        <v>160</v>
      </c>
      <c r="II31" s="2">
        <v>687</v>
      </c>
      <c r="IJ31" s="2" t="s">
        <v>161</v>
      </c>
      <c r="IK31" s="2">
        <v>547</v>
      </c>
      <c r="IL31" s="2" t="s">
        <v>162</v>
      </c>
      <c r="IM31" s="2">
        <v>578</v>
      </c>
      <c r="IN31" s="2" t="s">
        <v>163</v>
      </c>
      <c r="IO31" s="2">
        <v>610</v>
      </c>
      <c r="IP31" s="2" t="s">
        <v>164</v>
      </c>
      <c r="IQ31" s="2">
        <v>547</v>
      </c>
      <c r="IR31" s="2" t="s">
        <v>165</v>
      </c>
      <c r="IS31" s="2">
        <v>668</v>
      </c>
      <c r="IT31" s="2" t="s">
        <v>166</v>
      </c>
      <c r="IU31" s="2">
        <v>671</v>
      </c>
      <c r="IV31" s="2" t="s">
        <v>167</v>
      </c>
      <c r="IW31" s="2">
        <v>584</v>
      </c>
      <c r="IX31" s="2" t="s">
        <v>168</v>
      </c>
      <c r="IY31" s="2">
        <v>620</v>
      </c>
      <c r="IZ31" s="2" t="s">
        <v>169</v>
      </c>
      <c r="JA31" s="2">
        <v>671</v>
      </c>
      <c r="JB31" s="2" t="s">
        <v>170</v>
      </c>
      <c r="JC31" s="2">
        <v>536</v>
      </c>
      <c r="JD31" s="2" t="s">
        <v>171</v>
      </c>
      <c r="JE31" s="2">
        <v>624</v>
      </c>
      <c r="JF31" s="2" t="s">
        <v>172</v>
      </c>
      <c r="JG31" s="2">
        <v>693</v>
      </c>
      <c r="JH31" s="2" t="s">
        <v>173</v>
      </c>
      <c r="JI31" s="2">
        <v>534</v>
      </c>
      <c r="JJ31" s="2" t="s">
        <v>174</v>
      </c>
      <c r="JK31" s="2">
        <v>572</v>
      </c>
      <c r="JL31" s="2" t="s">
        <v>175</v>
      </c>
      <c r="JM31" s="2">
        <v>604</v>
      </c>
      <c r="JN31" s="2" t="s">
        <v>176</v>
      </c>
      <c r="JO31" s="2">
        <v>546</v>
      </c>
      <c r="JP31" s="2" t="s">
        <v>177</v>
      </c>
      <c r="JQ31" s="2">
        <v>93</v>
      </c>
      <c r="JR31" s="2" t="s">
        <v>178</v>
      </c>
      <c r="JS31" s="2">
        <v>68</v>
      </c>
      <c r="JT31" s="2" t="s">
        <v>179</v>
      </c>
      <c r="JU31" s="2">
        <v>78</v>
      </c>
      <c r="JV31" s="2" t="s">
        <v>180</v>
      </c>
      <c r="JW31" s="2">
        <v>60</v>
      </c>
      <c r="JX31" s="2" t="s">
        <v>181</v>
      </c>
      <c r="JY31" s="2">
        <v>108</v>
      </c>
      <c r="JZ31" s="2" t="s">
        <v>182</v>
      </c>
      <c r="KA31" s="2">
        <v>108</v>
      </c>
      <c r="KB31" s="2" t="s">
        <v>183</v>
      </c>
      <c r="KC31" s="2">
        <v>118</v>
      </c>
      <c r="KD31" s="2" t="s">
        <v>184</v>
      </c>
      <c r="KE31" s="2">
        <v>67</v>
      </c>
      <c r="KF31" s="2" t="s">
        <v>185</v>
      </c>
      <c r="KG31" s="2">
        <v>104</v>
      </c>
      <c r="KH31" s="2" t="s">
        <v>186</v>
      </c>
      <c r="KI31" s="2">
        <v>104</v>
      </c>
      <c r="KJ31" s="2" t="s">
        <v>187</v>
      </c>
      <c r="KK31" s="2">
        <v>59</v>
      </c>
      <c r="KL31" s="2" t="s">
        <v>188</v>
      </c>
      <c r="KM31" s="2">
        <v>65</v>
      </c>
      <c r="KN31" s="2" t="s">
        <v>189</v>
      </c>
      <c r="KO31" s="2">
        <v>1</v>
      </c>
      <c r="KP31" s="2" t="s">
        <v>190</v>
      </c>
      <c r="KQ31" s="2">
        <v>1</v>
      </c>
      <c r="KR31" s="2" t="s">
        <v>191</v>
      </c>
      <c r="KS31" s="2">
        <v>1</v>
      </c>
      <c r="KT31" s="2" t="s">
        <v>192</v>
      </c>
      <c r="KU31" s="2">
        <v>1</v>
      </c>
      <c r="KV31" s="2" t="s">
        <v>193</v>
      </c>
      <c r="KW31" s="2">
        <v>1</v>
      </c>
      <c r="KX31" s="2" t="s">
        <v>194</v>
      </c>
      <c r="KY31" s="2">
        <v>1</v>
      </c>
      <c r="KZ31" s="2" t="s">
        <v>195</v>
      </c>
      <c r="LA31" s="2">
        <v>1</v>
      </c>
      <c r="LB31" s="2" t="s">
        <v>196</v>
      </c>
      <c r="LC31" s="2">
        <v>1</v>
      </c>
      <c r="LD31" s="2" t="s">
        <v>197</v>
      </c>
      <c r="LE31" s="2">
        <v>0.95833330000000005</v>
      </c>
      <c r="LF31" s="2" t="s">
        <v>198</v>
      </c>
      <c r="LG31" s="2">
        <v>1</v>
      </c>
      <c r="LH31" s="2" t="s">
        <v>199</v>
      </c>
      <c r="LI31" s="2">
        <v>0.95833330000000005</v>
      </c>
      <c r="LJ31" s="2" t="s">
        <v>200</v>
      </c>
      <c r="LK31" s="2">
        <v>1</v>
      </c>
    </row>
    <row r="32" spans="1:323" x14ac:dyDescent="0.25">
      <c r="A32" s="2">
        <v>21</v>
      </c>
      <c r="B32" s="5">
        <v>40612</v>
      </c>
      <c r="C32" s="2" t="s">
        <v>51</v>
      </c>
      <c r="D32" s="2" t="s">
        <v>15</v>
      </c>
      <c r="E32" s="2">
        <v>28</v>
      </c>
      <c r="F32" s="2">
        <v>5</v>
      </c>
      <c r="G32" s="2" t="s">
        <v>35</v>
      </c>
      <c r="H32" s="2" t="s">
        <v>12</v>
      </c>
      <c r="I32" s="2">
        <v>113</v>
      </c>
      <c r="J32" s="2">
        <v>118</v>
      </c>
      <c r="K32" s="2">
        <v>117</v>
      </c>
      <c r="L32" s="2" t="s">
        <v>20</v>
      </c>
      <c r="M32" s="2">
        <v>2</v>
      </c>
      <c r="N32" s="2">
        <v>10.568049999999999</v>
      </c>
      <c r="O32" s="2">
        <v>9.6694731006916808</v>
      </c>
      <c r="P32" s="2">
        <v>3.3764964999999734</v>
      </c>
      <c r="Q32" s="2">
        <v>1.5075311513931597</v>
      </c>
      <c r="R32" s="2">
        <f t="shared" si="14"/>
        <v>13.944546499999973</v>
      </c>
      <c r="S32" s="2">
        <v>0</v>
      </c>
      <c r="Y32" s="2">
        <f t="shared" si="15"/>
        <v>1</v>
      </c>
      <c r="Z32" s="2">
        <v>5</v>
      </c>
      <c r="AA32" s="2">
        <v>3.9670800000000002</v>
      </c>
      <c r="AB32" s="2">
        <v>2.4564735927748136</v>
      </c>
      <c r="AC32" s="2">
        <v>0.6604974000000311</v>
      </c>
      <c r="AD32" s="2">
        <v>0.36291460916419255</v>
      </c>
      <c r="AE32" s="2">
        <f t="shared" si="3"/>
        <v>4.6275774000000309</v>
      </c>
      <c r="AF32" s="2">
        <v>1</v>
      </c>
      <c r="AG32" s="2">
        <v>37.957599999999999</v>
      </c>
      <c r="AI32" s="2">
        <v>7.065747999999985</v>
      </c>
      <c r="AK32" s="2">
        <f t="shared" si="24"/>
        <v>45.023347999999984</v>
      </c>
      <c r="AL32" s="2">
        <v>0</v>
      </c>
      <c r="AR32" s="2">
        <f t="shared" si="16"/>
        <v>0.83333333333333337</v>
      </c>
      <c r="AS32" s="2">
        <v>2</v>
      </c>
      <c r="AT32" s="2">
        <v>12.06415</v>
      </c>
      <c r="AU32" s="2">
        <v>8.3457692063104609</v>
      </c>
      <c r="AV32" s="2">
        <v>2.9178670000000011</v>
      </c>
      <c r="AW32" s="2">
        <v>1.6944795777370474</v>
      </c>
      <c r="AX32" s="2">
        <f t="shared" si="7"/>
        <v>14.982017000000001</v>
      </c>
      <c r="AY32" s="2">
        <v>0</v>
      </c>
      <c r="BE32" s="2">
        <v>0</v>
      </c>
      <c r="BK32" s="2">
        <f t="shared" si="17"/>
        <v>1</v>
      </c>
      <c r="BL32" s="2">
        <f t="shared" si="26"/>
        <v>-6.6009699999999993</v>
      </c>
      <c r="BM32" s="2">
        <f t="shared" si="27"/>
        <v>-8.0970699999999987</v>
      </c>
      <c r="BN32" s="2">
        <f t="shared" si="6"/>
        <v>-7.3490199999999986</v>
      </c>
      <c r="BO32" s="2">
        <v>1</v>
      </c>
      <c r="BP32" s="2">
        <v>0.59091000000000005</v>
      </c>
      <c r="BR32" s="2">
        <v>2.3105109999999058</v>
      </c>
      <c r="BT32" s="2">
        <f t="shared" si="18"/>
        <v>2.9014209999999059</v>
      </c>
      <c r="BU32" s="2">
        <v>1</v>
      </c>
      <c r="BV32" s="2">
        <v>1.3507</v>
      </c>
      <c r="BX32" s="2">
        <v>4.4424820000000409</v>
      </c>
      <c r="BZ32" s="2">
        <f t="shared" si="8"/>
        <v>5.7931820000000407</v>
      </c>
      <c r="CA32" s="2">
        <f t="shared" si="19"/>
        <v>0.5</v>
      </c>
      <c r="CB32" s="2">
        <v>6</v>
      </c>
      <c r="CC32" s="2">
        <v>1.1030433333333334</v>
      </c>
      <c r="CD32" s="2">
        <v>1.1418589365357994</v>
      </c>
      <c r="CE32" s="2">
        <v>1.7280391666666901</v>
      </c>
      <c r="CF32" s="2">
        <v>2.6350024956918858</v>
      </c>
      <c r="CG32" s="2">
        <f t="shared" si="20"/>
        <v>2.8310825000000235</v>
      </c>
      <c r="CH32" s="2">
        <v>0</v>
      </c>
      <c r="CN32" s="2">
        <v>0</v>
      </c>
      <c r="CT32" s="2">
        <f t="shared" si="21"/>
        <v>1</v>
      </c>
      <c r="CU32" s="2">
        <v>2</v>
      </c>
      <c r="CV32" s="2">
        <v>1.6379000000000001</v>
      </c>
      <c r="CW32" s="2">
        <v>0.66835732957752436</v>
      </c>
      <c r="CX32" s="2">
        <v>2.9178670000000011</v>
      </c>
      <c r="CY32" s="2">
        <v>1.6944795777370474</v>
      </c>
      <c r="CZ32" s="2">
        <f t="shared" si="9"/>
        <v>4.5557670000000012</v>
      </c>
      <c r="DA32" s="2">
        <v>0</v>
      </c>
      <c r="DG32" s="2">
        <v>0</v>
      </c>
      <c r="DM32" s="2">
        <f t="shared" si="22"/>
        <v>1</v>
      </c>
      <c r="DN32" s="2">
        <f t="shared" si="28"/>
        <v>0.51213333333333333</v>
      </c>
      <c r="DO32" s="2">
        <f t="shared" si="30"/>
        <v>-0.53485666666666676</v>
      </c>
      <c r="DP32" s="2">
        <f t="shared" si="29"/>
        <v>-0.18586000000000014</v>
      </c>
      <c r="DS32" s="2">
        <v>19</v>
      </c>
      <c r="DT32" s="2">
        <v>4</v>
      </c>
      <c r="DU32" s="2">
        <v>5</v>
      </c>
      <c r="DV32" s="2">
        <v>0</v>
      </c>
      <c r="DW32" s="2">
        <v>4</v>
      </c>
      <c r="DX32" s="2">
        <v>6</v>
      </c>
      <c r="DY32" s="2">
        <v>-20</v>
      </c>
      <c r="DZ32" s="2">
        <v>-3</v>
      </c>
      <c r="EA32" s="2">
        <v>0</v>
      </c>
      <c r="EB32" s="2">
        <v>-16</v>
      </c>
      <c r="EC32" s="2">
        <v>-4</v>
      </c>
      <c r="ED32" s="2">
        <v>3</v>
      </c>
      <c r="EF32" s="2">
        <v>51</v>
      </c>
      <c r="EH32" s="2">
        <v>86</v>
      </c>
      <c r="EL32" s="2">
        <v>1</v>
      </c>
      <c r="EM32" s="2">
        <v>1</v>
      </c>
      <c r="EN32" s="2">
        <v>0</v>
      </c>
      <c r="EO32" s="2">
        <v>0</v>
      </c>
      <c r="EP32" s="2">
        <v>0</v>
      </c>
      <c r="ER32" s="2">
        <v>23</v>
      </c>
      <c r="ES32" s="2" t="s">
        <v>146</v>
      </c>
      <c r="EV32" s="2">
        <v>36</v>
      </c>
      <c r="EW32" s="2">
        <v>29</v>
      </c>
      <c r="EX32" s="2">
        <v>7</v>
      </c>
      <c r="EY32" s="14"/>
      <c r="EZ32" s="15"/>
      <c r="FA32" s="6">
        <v>9</v>
      </c>
      <c r="FB32" s="6" t="s">
        <v>292</v>
      </c>
      <c r="FC32" s="6">
        <v>0</v>
      </c>
      <c r="FD32" s="6" t="s">
        <v>293</v>
      </c>
      <c r="FE32" s="6">
        <v>12</v>
      </c>
      <c r="FF32" s="6">
        <v>10</v>
      </c>
      <c r="FG32" s="6" t="s">
        <v>294</v>
      </c>
      <c r="FH32" s="6">
        <v>0</v>
      </c>
      <c r="FI32" s="6">
        <v>0</v>
      </c>
      <c r="FJ32" s="6">
        <v>11</v>
      </c>
      <c r="FK32" s="6">
        <v>16</v>
      </c>
      <c r="FL32" s="6">
        <v>0</v>
      </c>
      <c r="FM32" s="6">
        <v>0</v>
      </c>
      <c r="FN32" s="6">
        <v>0</v>
      </c>
      <c r="FO32" s="6">
        <v>16</v>
      </c>
      <c r="FP32" s="13">
        <f t="shared" si="0"/>
        <v>35</v>
      </c>
      <c r="FQ32" s="13">
        <v>3</v>
      </c>
      <c r="FR32" s="13">
        <f t="shared" si="1"/>
        <v>0</v>
      </c>
      <c r="FS32" s="13">
        <v>1</v>
      </c>
      <c r="FT32" s="13">
        <f t="shared" si="2"/>
        <v>39</v>
      </c>
      <c r="FW32" s="2">
        <v>22</v>
      </c>
      <c r="FX32" s="2">
        <v>0</v>
      </c>
      <c r="FY32" s="2">
        <v>0</v>
      </c>
      <c r="FZ32" s="2" t="s">
        <v>216</v>
      </c>
      <c r="GA32" s="2">
        <v>25</v>
      </c>
      <c r="GD32" s="2">
        <v>12</v>
      </c>
      <c r="GE32" s="2">
        <v>0</v>
      </c>
      <c r="GF32" s="2">
        <v>10</v>
      </c>
      <c r="GG32" s="2">
        <v>2</v>
      </c>
      <c r="GH32" s="2">
        <v>5214</v>
      </c>
      <c r="GI32" s="2">
        <v>2</v>
      </c>
      <c r="GJ32" s="2">
        <v>5765</v>
      </c>
      <c r="GK32" s="2">
        <v>2</v>
      </c>
      <c r="GL32" s="2">
        <v>3469</v>
      </c>
      <c r="GM32" s="2">
        <v>1</v>
      </c>
      <c r="GN32" s="2">
        <v>3250</v>
      </c>
      <c r="GO32" s="2">
        <v>2</v>
      </c>
      <c r="GP32" s="2">
        <v>3079</v>
      </c>
      <c r="GQ32" s="2">
        <v>2</v>
      </c>
      <c r="GR32" s="2">
        <v>9719</v>
      </c>
      <c r="GS32" s="2">
        <v>2</v>
      </c>
      <c r="GT32" s="2">
        <v>6500</v>
      </c>
      <c r="GU32" s="2">
        <v>2</v>
      </c>
      <c r="GV32" s="2">
        <v>5203</v>
      </c>
      <c r="GW32" s="2">
        <v>1</v>
      </c>
      <c r="GX32" s="2">
        <v>6078</v>
      </c>
      <c r="GY32" s="2">
        <v>2</v>
      </c>
      <c r="GZ32" s="2">
        <v>7609</v>
      </c>
      <c r="HA32" s="2">
        <v>1</v>
      </c>
      <c r="HB32" s="2">
        <v>5297</v>
      </c>
      <c r="HC32" s="2">
        <v>2</v>
      </c>
      <c r="HD32" s="2">
        <v>10921</v>
      </c>
      <c r="HE32" s="2">
        <v>2</v>
      </c>
      <c r="HF32" s="2">
        <v>5891</v>
      </c>
      <c r="HH32" s="2" t="s">
        <v>147</v>
      </c>
      <c r="HI32" s="2">
        <v>62</v>
      </c>
      <c r="HJ32" s="2" t="s">
        <v>148</v>
      </c>
      <c r="HK32" s="2">
        <v>75</v>
      </c>
      <c r="HL32" s="2" t="s">
        <v>149</v>
      </c>
      <c r="HM32" s="2">
        <v>91</v>
      </c>
      <c r="HN32" s="2" t="s">
        <v>150</v>
      </c>
      <c r="HO32" s="2">
        <v>624</v>
      </c>
      <c r="HP32" s="2" t="s">
        <v>151</v>
      </c>
      <c r="HQ32" s="2">
        <v>98</v>
      </c>
      <c r="HR32" s="2" t="s">
        <v>152</v>
      </c>
      <c r="HS32" s="2">
        <v>312</v>
      </c>
      <c r="HT32" s="2" t="s">
        <v>153</v>
      </c>
      <c r="HU32" s="2">
        <v>687</v>
      </c>
      <c r="HV32" s="2" t="s">
        <v>154</v>
      </c>
      <c r="HW32" s="2">
        <v>750</v>
      </c>
      <c r="HX32" s="2" t="s">
        <v>155</v>
      </c>
      <c r="HY32" s="2">
        <v>586</v>
      </c>
      <c r="HZ32" s="2" t="s">
        <v>156</v>
      </c>
      <c r="IA32" s="2">
        <v>594</v>
      </c>
      <c r="IB32" s="2" t="s">
        <v>157</v>
      </c>
      <c r="IC32" s="2">
        <v>703</v>
      </c>
      <c r="ID32" s="2" t="s">
        <v>158</v>
      </c>
      <c r="IE32" s="2">
        <v>539</v>
      </c>
      <c r="IF32" s="2" t="s">
        <v>159</v>
      </c>
      <c r="IG32" s="2">
        <v>640</v>
      </c>
      <c r="IH32" s="2" t="s">
        <v>160</v>
      </c>
      <c r="II32" s="2">
        <v>703</v>
      </c>
      <c r="IJ32" s="2" t="s">
        <v>161</v>
      </c>
      <c r="IK32" s="2">
        <v>585</v>
      </c>
      <c r="IL32" s="2" t="s">
        <v>162</v>
      </c>
      <c r="IM32" s="2">
        <v>539</v>
      </c>
      <c r="IN32" s="2" t="s">
        <v>163</v>
      </c>
      <c r="IO32" s="2">
        <v>671</v>
      </c>
      <c r="IP32" s="2" t="s">
        <v>164</v>
      </c>
      <c r="IQ32" s="2">
        <v>492</v>
      </c>
      <c r="IR32" s="2" t="s">
        <v>165</v>
      </c>
      <c r="IS32" s="2">
        <v>683</v>
      </c>
      <c r="IT32" s="2" t="s">
        <v>166</v>
      </c>
      <c r="IU32" s="2">
        <v>733</v>
      </c>
      <c r="IV32" s="2" t="s">
        <v>167</v>
      </c>
      <c r="IW32" s="2">
        <v>603</v>
      </c>
      <c r="IX32" s="2" t="s">
        <v>168</v>
      </c>
      <c r="IY32" s="2">
        <v>598</v>
      </c>
      <c r="IZ32" s="2" t="s">
        <v>169</v>
      </c>
      <c r="JA32" s="2">
        <v>735</v>
      </c>
      <c r="JB32" s="2" t="s">
        <v>170</v>
      </c>
      <c r="JC32" s="2">
        <v>551</v>
      </c>
      <c r="JD32" s="2" t="s">
        <v>171</v>
      </c>
      <c r="JE32" s="2">
        <v>636</v>
      </c>
      <c r="JF32" s="2" t="s">
        <v>172</v>
      </c>
      <c r="JG32" s="2">
        <v>703</v>
      </c>
      <c r="JH32" s="2" t="s">
        <v>173</v>
      </c>
      <c r="JI32" s="2">
        <v>575</v>
      </c>
      <c r="JJ32" s="2" t="s">
        <v>174</v>
      </c>
      <c r="JK32" s="2">
        <v>548</v>
      </c>
      <c r="JL32" s="2" t="s">
        <v>175</v>
      </c>
      <c r="JM32" s="2">
        <v>671</v>
      </c>
      <c r="JN32" s="2" t="s">
        <v>176</v>
      </c>
      <c r="JO32" s="2">
        <v>492</v>
      </c>
      <c r="JP32" s="2" t="s">
        <v>177</v>
      </c>
      <c r="JQ32" s="2">
        <v>88</v>
      </c>
      <c r="JR32" s="2" t="s">
        <v>178</v>
      </c>
      <c r="JS32" s="2">
        <v>126</v>
      </c>
      <c r="JT32" s="2" t="s">
        <v>179</v>
      </c>
      <c r="JU32" s="2">
        <v>74</v>
      </c>
      <c r="JV32" s="2" t="s">
        <v>180</v>
      </c>
      <c r="JW32" s="2">
        <v>51</v>
      </c>
      <c r="JX32" s="2" t="s">
        <v>181</v>
      </c>
      <c r="JY32" s="2">
        <v>90</v>
      </c>
      <c r="JZ32" s="2" t="s">
        <v>182</v>
      </c>
      <c r="KA32" s="2">
        <v>67</v>
      </c>
      <c r="KB32" s="2" t="s">
        <v>183</v>
      </c>
      <c r="KC32" s="2">
        <v>84</v>
      </c>
      <c r="KD32" s="2" t="s">
        <v>184</v>
      </c>
      <c r="KE32" s="2">
        <v>91</v>
      </c>
      <c r="KF32" s="2" t="s">
        <v>185</v>
      </c>
      <c r="KG32" s="2">
        <v>75</v>
      </c>
      <c r="KH32" s="2" t="s">
        <v>186</v>
      </c>
      <c r="KI32" s="2">
        <v>81</v>
      </c>
      <c r="KJ32" s="2" t="s">
        <v>187</v>
      </c>
      <c r="KK32" s="2">
        <v>80</v>
      </c>
      <c r="KL32" s="2" t="s">
        <v>188</v>
      </c>
      <c r="KM32" s="2">
        <v>55</v>
      </c>
      <c r="KN32" s="2" t="s">
        <v>189</v>
      </c>
      <c r="KO32" s="2">
        <v>1</v>
      </c>
      <c r="KP32" s="2" t="s">
        <v>190</v>
      </c>
      <c r="KQ32" s="2">
        <v>1</v>
      </c>
      <c r="KR32" s="2" t="s">
        <v>191</v>
      </c>
      <c r="KS32" s="2">
        <v>1</v>
      </c>
      <c r="KT32" s="2" t="s">
        <v>192</v>
      </c>
      <c r="KU32" s="2">
        <v>1</v>
      </c>
      <c r="KV32" s="2" t="s">
        <v>193</v>
      </c>
      <c r="KW32" s="2">
        <v>0.91666669999999995</v>
      </c>
      <c r="KX32" s="2" t="s">
        <v>194</v>
      </c>
      <c r="KY32" s="2">
        <v>1</v>
      </c>
      <c r="KZ32" s="2" t="s">
        <v>195</v>
      </c>
      <c r="LA32" s="2">
        <v>1</v>
      </c>
      <c r="LB32" s="2" t="s">
        <v>196</v>
      </c>
      <c r="LC32" s="2">
        <v>1</v>
      </c>
      <c r="LD32" s="2" t="s">
        <v>197</v>
      </c>
      <c r="LE32" s="2">
        <v>1</v>
      </c>
      <c r="LF32" s="2" t="s">
        <v>198</v>
      </c>
      <c r="LG32" s="2">
        <v>1</v>
      </c>
      <c r="LH32" s="2" t="s">
        <v>199</v>
      </c>
      <c r="LI32" s="2">
        <v>0.95833330000000005</v>
      </c>
      <c r="LJ32" s="2" t="s">
        <v>200</v>
      </c>
      <c r="LK32" s="2">
        <v>1</v>
      </c>
    </row>
    <row r="33" spans="1:323" x14ac:dyDescent="0.25">
      <c r="A33" s="2">
        <v>29</v>
      </c>
      <c r="B33" s="2" t="s">
        <v>38</v>
      </c>
      <c r="C33" s="2" t="s">
        <v>59</v>
      </c>
      <c r="D33" s="2" t="s">
        <v>11</v>
      </c>
      <c r="E33" s="2">
        <v>24</v>
      </c>
      <c r="F33" s="2">
        <v>4</v>
      </c>
      <c r="G33" s="2" t="s">
        <v>35</v>
      </c>
      <c r="H33" s="2" t="s">
        <v>12</v>
      </c>
      <c r="I33" s="2">
        <v>101</v>
      </c>
      <c r="J33" s="2">
        <v>89</v>
      </c>
      <c r="K33" s="2">
        <v>95</v>
      </c>
      <c r="L33" s="2" t="s">
        <v>13</v>
      </c>
      <c r="M33" s="2">
        <v>2</v>
      </c>
      <c r="N33" s="2">
        <v>20.384050000000002</v>
      </c>
      <c r="O33" s="2">
        <v>21.192060942838946</v>
      </c>
      <c r="P33" s="2">
        <v>5.1279310000000464</v>
      </c>
      <c r="Q33" s="2">
        <v>6.2093337481961273</v>
      </c>
      <c r="R33" s="2">
        <f t="shared" si="14"/>
        <v>25.511981000000048</v>
      </c>
      <c r="S33" s="2">
        <v>0</v>
      </c>
      <c r="Y33" s="2">
        <f t="shared" si="15"/>
        <v>1</v>
      </c>
      <c r="Z33" s="2">
        <v>1</v>
      </c>
      <c r="AA33" s="2">
        <v>8.4870000000000001</v>
      </c>
      <c r="AC33" s="2">
        <v>5.6338240000000042</v>
      </c>
      <c r="AE33" s="2">
        <f t="shared" si="3"/>
        <v>14.120824000000004</v>
      </c>
      <c r="AF33" s="2">
        <v>0</v>
      </c>
      <c r="AL33" s="2">
        <v>0</v>
      </c>
      <c r="AR33" s="2">
        <f t="shared" si="16"/>
        <v>1</v>
      </c>
      <c r="AS33" s="2">
        <v>8</v>
      </c>
      <c r="AT33" s="2">
        <v>4.8848637499999992</v>
      </c>
      <c r="AU33" s="2">
        <v>3.472818883778702</v>
      </c>
      <c r="AV33" s="2">
        <v>1.1557263750000146</v>
      </c>
      <c r="AW33" s="2">
        <v>1.2188879245960087</v>
      </c>
      <c r="AX33" s="2">
        <f t="shared" si="7"/>
        <v>6.0405901250000138</v>
      </c>
      <c r="AY33" s="2">
        <v>0</v>
      </c>
      <c r="BE33" s="2">
        <v>0</v>
      </c>
      <c r="BK33" s="2">
        <f t="shared" si="17"/>
        <v>1</v>
      </c>
      <c r="BL33" s="2">
        <f t="shared" si="26"/>
        <v>-11.897050000000002</v>
      </c>
      <c r="BM33" s="2">
        <f t="shared" si="27"/>
        <v>3.6021362500000009</v>
      </c>
      <c r="BN33" s="2">
        <f t="shared" si="6"/>
        <v>0.50229900000000072</v>
      </c>
      <c r="BO33" s="2">
        <v>2</v>
      </c>
      <c r="BP33" s="2">
        <v>3.7545999999999999</v>
      </c>
      <c r="BQ33" s="2">
        <v>5.9962655044619222E-2</v>
      </c>
      <c r="BR33" s="2">
        <v>5.1279310000000464</v>
      </c>
      <c r="BS33" s="2">
        <v>6.2093337481961273</v>
      </c>
      <c r="BT33" s="2">
        <f t="shared" si="18"/>
        <v>8.8825310000000464</v>
      </c>
      <c r="BU33" s="2">
        <v>0</v>
      </c>
      <c r="CA33" s="2">
        <f t="shared" si="19"/>
        <v>1</v>
      </c>
      <c r="CB33" s="2">
        <v>1</v>
      </c>
      <c r="CC33" s="2">
        <v>0.50632999999999995</v>
      </c>
      <c r="CE33" s="2">
        <v>5.6338240000000042</v>
      </c>
      <c r="CG33" s="2">
        <f t="shared" si="20"/>
        <v>6.1401540000000043</v>
      </c>
      <c r="CH33" s="2">
        <v>0</v>
      </c>
      <c r="CN33" s="2">
        <v>0</v>
      </c>
      <c r="CT33" s="2">
        <f t="shared" si="21"/>
        <v>1</v>
      </c>
      <c r="CU33" s="2">
        <v>0</v>
      </c>
      <c r="DA33" s="2">
        <v>8</v>
      </c>
      <c r="DB33" s="2">
        <v>0.68335912500003593</v>
      </c>
      <c r="DC33" s="2">
        <v>0.43717698260588322</v>
      </c>
      <c r="DD33" s="2">
        <v>1.1557263750000146</v>
      </c>
      <c r="DE33" s="2">
        <v>1.2188879245960087</v>
      </c>
      <c r="DF33" s="2">
        <f t="shared" si="10"/>
        <v>1.8390855000000506</v>
      </c>
      <c r="DG33" s="2">
        <v>0</v>
      </c>
      <c r="DM33" s="2">
        <f t="shared" si="22"/>
        <v>0</v>
      </c>
      <c r="DN33" s="2">
        <f t="shared" si="28"/>
        <v>-3.2482699999999998</v>
      </c>
      <c r="DP33" s="2">
        <f t="shared" si="29"/>
        <v>-3.2482699999999998</v>
      </c>
      <c r="DS33" s="2">
        <v>30</v>
      </c>
      <c r="DT33" s="2">
        <v>5</v>
      </c>
      <c r="DU33" s="2">
        <v>8</v>
      </c>
      <c r="DV33" s="2">
        <v>5</v>
      </c>
      <c r="DW33" s="2">
        <v>4</v>
      </c>
      <c r="DX33" s="2">
        <v>8</v>
      </c>
      <c r="DY33" s="2">
        <v>19</v>
      </c>
      <c r="DZ33" s="2">
        <v>1</v>
      </c>
      <c r="EA33" s="2">
        <v>12</v>
      </c>
      <c r="EB33" s="2">
        <v>-1</v>
      </c>
      <c r="EC33" s="2">
        <v>-4</v>
      </c>
      <c r="ED33" s="2">
        <v>11</v>
      </c>
      <c r="EF33" s="2">
        <v>37</v>
      </c>
      <c r="EH33" s="2">
        <v>85</v>
      </c>
      <c r="EL33" s="2">
        <v>9</v>
      </c>
      <c r="EM33" s="2">
        <v>2</v>
      </c>
      <c r="EN33" s="2">
        <v>2</v>
      </c>
      <c r="EO33" s="2">
        <v>1</v>
      </c>
      <c r="EP33" s="2">
        <v>4</v>
      </c>
      <c r="ER33" s="2">
        <v>39</v>
      </c>
      <c r="ES33" s="2" t="s">
        <v>146</v>
      </c>
      <c r="EV33" s="2">
        <v>36</v>
      </c>
      <c r="EW33" s="2">
        <v>24</v>
      </c>
      <c r="EX33" s="2">
        <v>12</v>
      </c>
      <c r="EY33" s="14"/>
      <c r="EZ33" s="15"/>
      <c r="FA33" s="6">
        <v>16</v>
      </c>
      <c r="FB33" s="6">
        <v>0</v>
      </c>
      <c r="FC33" s="6">
        <v>0</v>
      </c>
      <c r="FD33" s="6">
        <v>0</v>
      </c>
      <c r="FE33" s="6">
        <v>16</v>
      </c>
      <c r="FF33" s="6">
        <v>11</v>
      </c>
      <c r="FG33" s="6">
        <v>0</v>
      </c>
      <c r="FH33" s="6">
        <v>0</v>
      </c>
      <c r="FI33" s="6">
        <v>0</v>
      </c>
      <c r="FJ33" s="6">
        <v>11</v>
      </c>
      <c r="FK33" s="6">
        <v>11</v>
      </c>
      <c r="FL33" s="6">
        <v>0</v>
      </c>
      <c r="FM33" s="6">
        <v>0</v>
      </c>
      <c r="FN33" s="6">
        <v>0</v>
      </c>
      <c r="FO33" s="6">
        <v>11</v>
      </c>
      <c r="FP33" s="13">
        <f t="shared" si="0"/>
        <v>38</v>
      </c>
      <c r="FQ33" s="13">
        <v>0</v>
      </c>
      <c r="FR33" s="13">
        <f t="shared" si="1"/>
        <v>0</v>
      </c>
      <c r="FS33" s="13">
        <v>0</v>
      </c>
      <c r="FT33" s="13">
        <f t="shared" si="2"/>
        <v>38</v>
      </c>
      <c r="FW33" s="2">
        <v>14</v>
      </c>
      <c r="FX33" s="2">
        <v>0</v>
      </c>
      <c r="FY33" s="2">
        <v>0</v>
      </c>
      <c r="FZ33" s="2">
        <v>0</v>
      </c>
      <c r="GA33" s="2">
        <v>14</v>
      </c>
      <c r="GD33" s="2">
        <v>12</v>
      </c>
      <c r="GE33" s="2">
        <v>0</v>
      </c>
      <c r="GF33" s="2">
        <v>12</v>
      </c>
      <c r="GG33" s="2">
        <v>0</v>
      </c>
      <c r="GH33" s="2">
        <v>10268</v>
      </c>
      <c r="GI33" s="2">
        <v>2</v>
      </c>
      <c r="GJ33" s="2">
        <v>12187</v>
      </c>
      <c r="GK33" s="2">
        <v>2</v>
      </c>
      <c r="GL33" s="2">
        <v>3797</v>
      </c>
      <c r="GM33" s="2">
        <v>1</v>
      </c>
      <c r="GN33" s="2">
        <v>9313</v>
      </c>
      <c r="GO33" s="2">
        <v>2</v>
      </c>
      <c r="GP33" s="2">
        <v>11484</v>
      </c>
      <c r="GQ33" s="2">
        <v>1</v>
      </c>
      <c r="GR33" s="2">
        <v>11313</v>
      </c>
      <c r="GS33" s="2">
        <v>2</v>
      </c>
      <c r="GT33" s="2">
        <v>5875</v>
      </c>
      <c r="GU33" s="2">
        <v>2</v>
      </c>
      <c r="GV33" s="2">
        <v>8422</v>
      </c>
      <c r="GW33" s="2">
        <v>1</v>
      </c>
      <c r="GX33" s="2">
        <v>16734</v>
      </c>
      <c r="GY33" s="2">
        <v>2</v>
      </c>
      <c r="GZ33" s="2">
        <v>11563</v>
      </c>
      <c r="HA33" s="2">
        <v>1</v>
      </c>
      <c r="HB33" s="2">
        <v>10235</v>
      </c>
      <c r="HC33" s="2">
        <v>1</v>
      </c>
      <c r="HD33" s="2">
        <v>13406</v>
      </c>
      <c r="HE33" s="2">
        <v>2</v>
      </c>
      <c r="HF33" s="2">
        <v>8890</v>
      </c>
      <c r="HH33" s="2" t="s">
        <v>147</v>
      </c>
      <c r="HI33" s="2">
        <v>60</v>
      </c>
      <c r="HJ33" s="2" t="s">
        <v>148</v>
      </c>
      <c r="HK33" s="2">
        <v>28</v>
      </c>
      <c r="HL33" s="2" t="s">
        <v>149</v>
      </c>
      <c r="HM33" s="2">
        <v>201</v>
      </c>
      <c r="HN33" s="2" t="s">
        <v>150</v>
      </c>
      <c r="HO33" s="2">
        <v>673</v>
      </c>
      <c r="HP33" s="2" t="s">
        <v>151</v>
      </c>
      <c r="HQ33" s="2">
        <v>99</v>
      </c>
      <c r="HR33" s="2" t="s">
        <v>152</v>
      </c>
      <c r="HS33" s="2">
        <v>312</v>
      </c>
      <c r="HT33" s="2" t="s">
        <v>153</v>
      </c>
      <c r="HU33" s="2">
        <v>625</v>
      </c>
      <c r="HV33" s="2" t="s">
        <v>154</v>
      </c>
      <c r="HW33" s="2">
        <v>922</v>
      </c>
      <c r="HX33" s="2" t="s">
        <v>155</v>
      </c>
      <c r="HY33" s="2">
        <v>617</v>
      </c>
      <c r="HZ33" s="2" t="s">
        <v>156</v>
      </c>
      <c r="IA33" s="2">
        <v>632</v>
      </c>
      <c r="IB33" s="2" t="s">
        <v>157</v>
      </c>
      <c r="IC33" s="2">
        <v>797</v>
      </c>
      <c r="ID33" s="2" t="s">
        <v>158</v>
      </c>
      <c r="IE33" s="2">
        <v>555</v>
      </c>
      <c r="IF33" s="2" t="s">
        <v>159</v>
      </c>
      <c r="IG33" s="2">
        <v>656</v>
      </c>
      <c r="IH33" s="2" t="s">
        <v>160</v>
      </c>
      <c r="II33" s="2">
        <v>789</v>
      </c>
      <c r="IJ33" s="2" t="s">
        <v>161</v>
      </c>
      <c r="IK33" s="2">
        <v>562</v>
      </c>
      <c r="IL33" s="2" t="s">
        <v>162</v>
      </c>
      <c r="IM33" s="2">
        <v>593</v>
      </c>
      <c r="IN33" s="2" t="s">
        <v>163</v>
      </c>
      <c r="IO33" s="2">
        <v>805</v>
      </c>
      <c r="IP33" s="2" t="s">
        <v>164</v>
      </c>
      <c r="IQ33" s="2">
        <v>523</v>
      </c>
      <c r="IR33" s="2" t="s">
        <v>165</v>
      </c>
      <c r="IS33" s="2">
        <v>720</v>
      </c>
      <c r="IT33" s="2" t="s">
        <v>166</v>
      </c>
      <c r="IU33" s="2">
        <v>887</v>
      </c>
      <c r="IV33" s="2" t="s">
        <v>167</v>
      </c>
      <c r="IW33" s="2">
        <v>603</v>
      </c>
      <c r="IX33" s="2" t="s">
        <v>168</v>
      </c>
      <c r="IY33" s="2">
        <v>634</v>
      </c>
      <c r="IZ33" s="2" t="s">
        <v>169</v>
      </c>
      <c r="JA33" s="2">
        <v>804</v>
      </c>
      <c r="JB33" s="2" t="s">
        <v>170</v>
      </c>
      <c r="JC33" s="2">
        <v>565</v>
      </c>
      <c r="JD33" s="2" t="s">
        <v>171</v>
      </c>
      <c r="JE33" s="2">
        <v>636</v>
      </c>
      <c r="JF33" s="2" t="s">
        <v>172</v>
      </c>
      <c r="JG33" s="2">
        <v>790</v>
      </c>
      <c r="JH33" s="2" t="s">
        <v>173</v>
      </c>
      <c r="JI33" s="2">
        <v>586</v>
      </c>
      <c r="JJ33" s="2" t="s">
        <v>174</v>
      </c>
      <c r="JK33" s="2">
        <v>593</v>
      </c>
      <c r="JL33" s="2" t="s">
        <v>175</v>
      </c>
      <c r="JM33" s="2">
        <v>806</v>
      </c>
      <c r="JN33" s="2" t="s">
        <v>176</v>
      </c>
      <c r="JO33" s="2">
        <v>538</v>
      </c>
      <c r="JP33" s="2" t="s">
        <v>177</v>
      </c>
      <c r="JQ33" s="2">
        <v>271</v>
      </c>
      <c r="JR33" s="2" t="s">
        <v>178</v>
      </c>
      <c r="JS33" s="2">
        <v>184</v>
      </c>
      <c r="JT33" s="2" t="s">
        <v>179</v>
      </c>
      <c r="JU33" s="2">
        <v>77</v>
      </c>
      <c r="JV33" s="2" t="s">
        <v>180</v>
      </c>
      <c r="JW33" s="2">
        <v>143</v>
      </c>
      <c r="JX33" s="2" t="s">
        <v>181</v>
      </c>
      <c r="JY33" s="2">
        <v>114</v>
      </c>
      <c r="JZ33" s="2" t="s">
        <v>182</v>
      </c>
      <c r="KA33" s="2">
        <v>85</v>
      </c>
      <c r="KB33" s="2" t="s">
        <v>183</v>
      </c>
      <c r="KC33" s="2">
        <v>97</v>
      </c>
      <c r="KD33" s="2" t="s">
        <v>184</v>
      </c>
      <c r="KE33" s="2">
        <v>133</v>
      </c>
      <c r="KF33" s="2" t="s">
        <v>185</v>
      </c>
      <c r="KG33" s="2">
        <v>188</v>
      </c>
      <c r="KH33" s="2" t="s">
        <v>186</v>
      </c>
      <c r="KI33" s="2">
        <v>142</v>
      </c>
      <c r="KJ33" s="2" t="s">
        <v>187</v>
      </c>
      <c r="KK33" s="2">
        <v>143</v>
      </c>
      <c r="KL33" s="2" t="s">
        <v>188</v>
      </c>
      <c r="KM33" s="2">
        <v>119</v>
      </c>
      <c r="KN33" s="2" t="s">
        <v>189</v>
      </c>
      <c r="KO33" s="2">
        <v>1</v>
      </c>
      <c r="KP33" s="2" t="s">
        <v>190</v>
      </c>
      <c r="KQ33" s="2">
        <v>0.95833330000000005</v>
      </c>
      <c r="KR33" s="2" t="s">
        <v>191</v>
      </c>
      <c r="KS33" s="2">
        <v>1</v>
      </c>
      <c r="KT33" s="2" t="s">
        <v>192</v>
      </c>
      <c r="KU33" s="2">
        <v>1</v>
      </c>
      <c r="KV33" s="2" t="s">
        <v>193</v>
      </c>
      <c r="KW33" s="2">
        <v>0.95833330000000005</v>
      </c>
      <c r="KX33" s="2" t="s">
        <v>194</v>
      </c>
      <c r="KY33" s="2">
        <v>1</v>
      </c>
      <c r="KZ33" s="2" t="s">
        <v>195</v>
      </c>
      <c r="LA33" s="2">
        <v>1</v>
      </c>
      <c r="LB33" s="2" t="s">
        <v>196</v>
      </c>
      <c r="LC33" s="2">
        <v>1</v>
      </c>
      <c r="LD33" s="2" t="s">
        <v>197</v>
      </c>
      <c r="LE33" s="2">
        <v>1</v>
      </c>
      <c r="LF33" s="2" t="s">
        <v>198</v>
      </c>
      <c r="LG33" s="2">
        <v>1</v>
      </c>
      <c r="LH33" s="2" t="s">
        <v>199</v>
      </c>
      <c r="LI33" s="2">
        <v>1</v>
      </c>
      <c r="LJ33" s="2" t="s">
        <v>200</v>
      </c>
      <c r="LK33" s="2">
        <v>1</v>
      </c>
    </row>
    <row r="34" spans="1:323" x14ac:dyDescent="0.25">
      <c r="A34" s="2">
        <v>24</v>
      </c>
      <c r="B34" s="2" t="s">
        <v>37</v>
      </c>
      <c r="C34" s="2" t="s">
        <v>54</v>
      </c>
      <c r="D34" s="2" t="s">
        <v>11</v>
      </c>
      <c r="E34" s="2">
        <v>23</v>
      </c>
      <c r="F34" s="2">
        <v>0</v>
      </c>
      <c r="G34" s="2" t="s">
        <v>218</v>
      </c>
      <c r="H34" s="2" t="s">
        <v>12</v>
      </c>
      <c r="I34" s="2">
        <v>106</v>
      </c>
      <c r="J34" s="2">
        <v>103</v>
      </c>
      <c r="K34" s="2">
        <v>105</v>
      </c>
      <c r="L34" s="2" t="s">
        <v>13</v>
      </c>
      <c r="M34" s="2">
        <v>2</v>
      </c>
      <c r="N34" s="2">
        <v>6.6659500000000005</v>
      </c>
      <c r="O34" s="2">
        <v>4.5575153367816537</v>
      </c>
      <c r="P34" s="2">
        <v>0.6650680000000051</v>
      </c>
      <c r="Q34" s="2">
        <v>1.5683628406731816E-2</v>
      </c>
      <c r="R34" s="2">
        <f t="shared" si="14"/>
        <v>7.3310180000000056</v>
      </c>
      <c r="S34" s="2">
        <v>0</v>
      </c>
      <c r="Y34" s="2">
        <f t="shared" si="15"/>
        <v>1</v>
      </c>
      <c r="Z34" s="2">
        <v>4</v>
      </c>
      <c r="AA34" s="2">
        <v>5.5257499999999995</v>
      </c>
      <c r="AB34" s="2">
        <v>2.5379487366769271</v>
      </c>
      <c r="AC34" s="2">
        <v>5.1354402499999878</v>
      </c>
      <c r="AD34" s="2">
        <v>6.8788469003670718</v>
      </c>
      <c r="AE34" s="2">
        <f t="shared" si="3"/>
        <v>10.661190249999986</v>
      </c>
      <c r="AF34" s="2">
        <v>0</v>
      </c>
      <c r="AL34" s="2">
        <v>0</v>
      </c>
      <c r="AR34" s="2">
        <f t="shared" si="16"/>
        <v>1</v>
      </c>
      <c r="AS34" s="2">
        <v>4</v>
      </c>
      <c r="AT34" s="2">
        <v>4.5796000000000001</v>
      </c>
      <c r="AU34" s="2">
        <v>0.94049007083186964</v>
      </c>
      <c r="AV34" s="2">
        <v>1.2164952500000652</v>
      </c>
      <c r="AW34" s="2">
        <v>0.34162668992463707</v>
      </c>
      <c r="AX34" s="2">
        <f t="shared" si="7"/>
        <v>5.7960952500000653</v>
      </c>
      <c r="AY34" s="2">
        <v>0</v>
      </c>
      <c r="BE34" s="2">
        <v>0</v>
      </c>
      <c r="BK34" s="2">
        <f t="shared" si="17"/>
        <v>1</v>
      </c>
      <c r="BL34" s="2">
        <f t="shared" si="26"/>
        <v>-1.140200000000001</v>
      </c>
      <c r="BM34" s="2">
        <f t="shared" si="27"/>
        <v>0.94614999999999938</v>
      </c>
      <c r="BN34" s="2">
        <f t="shared" si="6"/>
        <v>0.25069999999999926</v>
      </c>
      <c r="BO34" s="2">
        <v>2</v>
      </c>
      <c r="BP34" s="2">
        <v>1.6195649999999999</v>
      </c>
      <c r="BQ34" s="2">
        <v>1.1998682837920169</v>
      </c>
      <c r="BR34" s="2">
        <v>0.6650680000000051</v>
      </c>
      <c r="BS34" s="2">
        <v>1.5683628406731816E-2</v>
      </c>
      <c r="BT34" s="2">
        <f t="shared" si="18"/>
        <v>2.2846330000000048</v>
      </c>
      <c r="BU34" s="2">
        <v>0</v>
      </c>
      <c r="CA34" s="2">
        <f t="shared" si="19"/>
        <v>1</v>
      </c>
      <c r="CB34" s="2">
        <v>4</v>
      </c>
      <c r="CC34" s="2">
        <v>2.2490250000000001</v>
      </c>
      <c r="CD34" s="2">
        <v>1.1783440453308476</v>
      </c>
      <c r="CE34" s="2">
        <v>5.1354402499999878</v>
      </c>
      <c r="CF34" s="2">
        <v>6.8788469003670718</v>
      </c>
      <c r="CG34" s="2">
        <f t="shared" si="20"/>
        <v>7.3844652499999874</v>
      </c>
      <c r="CH34" s="2">
        <v>0</v>
      </c>
      <c r="CN34" s="2">
        <v>0</v>
      </c>
      <c r="CT34" s="2">
        <f t="shared" si="21"/>
        <v>1</v>
      </c>
      <c r="CU34" s="2">
        <v>4</v>
      </c>
      <c r="CV34" s="2">
        <v>2.27915</v>
      </c>
      <c r="CW34" s="2">
        <v>0.98024344085198223</v>
      </c>
      <c r="CX34" s="2">
        <v>1.2164952500000652</v>
      </c>
      <c r="CY34" s="2">
        <v>0.34162668992463707</v>
      </c>
      <c r="CZ34" s="2">
        <f t="shared" si="9"/>
        <v>3.4956452500000652</v>
      </c>
      <c r="DA34" s="2">
        <v>0</v>
      </c>
      <c r="DG34" s="2">
        <v>0</v>
      </c>
      <c r="DM34" s="2">
        <f t="shared" si="22"/>
        <v>1</v>
      </c>
      <c r="DN34" s="2">
        <f t="shared" si="28"/>
        <v>0.62946000000000013</v>
      </c>
      <c r="DO34" s="2">
        <f t="shared" si="30"/>
        <v>-3.0124999999999957E-2</v>
      </c>
      <c r="DP34" s="2">
        <f t="shared" si="29"/>
        <v>0.18973666666666666</v>
      </c>
      <c r="DS34" s="2">
        <v>13</v>
      </c>
      <c r="DT34" s="2">
        <v>2</v>
      </c>
      <c r="DU34" s="2">
        <v>6</v>
      </c>
      <c r="DV34" s="2">
        <v>3</v>
      </c>
      <c r="DW34" s="2">
        <v>2</v>
      </c>
      <c r="DX34" s="2">
        <v>0</v>
      </c>
      <c r="DY34" s="2">
        <v>-39</v>
      </c>
      <c r="DZ34" s="2">
        <v>-10</v>
      </c>
      <c r="EA34" s="2">
        <v>2</v>
      </c>
      <c r="EB34" s="2">
        <v>-9</v>
      </c>
      <c r="EC34" s="2">
        <v>-8</v>
      </c>
      <c r="ED34" s="2">
        <v>-14</v>
      </c>
      <c r="EF34" s="2">
        <v>53</v>
      </c>
      <c r="EH34" s="2">
        <v>58</v>
      </c>
      <c r="EL34" s="2">
        <v>5</v>
      </c>
      <c r="EM34" s="2">
        <v>2</v>
      </c>
      <c r="EN34" s="2">
        <v>1</v>
      </c>
      <c r="EO34" s="2">
        <v>1</v>
      </c>
      <c r="EP34" s="2">
        <v>1</v>
      </c>
      <c r="ER34" s="2">
        <v>30</v>
      </c>
      <c r="ES34" s="2" t="s">
        <v>146</v>
      </c>
      <c r="EV34" s="2">
        <v>36</v>
      </c>
      <c r="EW34" s="2">
        <v>34</v>
      </c>
      <c r="EX34" s="2">
        <v>2</v>
      </c>
      <c r="EY34" s="14"/>
      <c r="EZ34" s="15"/>
      <c r="FA34" s="6">
        <v>17</v>
      </c>
      <c r="FB34" s="6" t="s">
        <v>259</v>
      </c>
      <c r="FC34" s="6">
        <v>0</v>
      </c>
      <c r="FD34" s="6" t="s">
        <v>295</v>
      </c>
      <c r="FE34" s="6">
        <v>19</v>
      </c>
      <c r="FF34" s="6">
        <v>13</v>
      </c>
      <c r="FG34" s="6">
        <v>0</v>
      </c>
      <c r="FH34" s="6">
        <v>0</v>
      </c>
      <c r="FI34" s="6">
        <v>0</v>
      </c>
      <c r="FJ34" s="6">
        <v>13</v>
      </c>
      <c r="FK34" s="6">
        <v>22</v>
      </c>
      <c r="FL34" s="6">
        <v>0</v>
      </c>
      <c r="FM34" s="6">
        <v>0</v>
      </c>
      <c r="FN34" s="6" t="s">
        <v>296</v>
      </c>
      <c r="FO34" s="6">
        <v>27</v>
      </c>
      <c r="FP34" s="13">
        <f t="shared" si="0"/>
        <v>52</v>
      </c>
      <c r="FQ34" s="13">
        <v>1</v>
      </c>
      <c r="FR34" s="13">
        <f t="shared" si="1"/>
        <v>0</v>
      </c>
      <c r="FS34" s="13">
        <v>6</v>
      </c>
      <c r="FT34" s="13">
        <f t="shared" si="2"/>
        <v>59</v>
      </c>
      <c r="FW34" s="2">
        <v>19</v>
      </c>
      <c r="FX34" s="2">
        <v>0</v>
      </c>
      <c r="FY34" s="2">
        <v>0</v>
      </c>
      <c r="FZ34" s="2" t="s">
        <v>217</v>
      </c>
      <c r="GA34" s="2">
        <v>20</v>
      </c>
      <c r="GD34" s="2">
        <v>12</v>
      </c>
      <c r="GE34" s="2">
        <v>0</v>
      </c>
      <c r="GF34" s="2">
        <v>11</v>
      </c>
      <c r="GG34" s="2">
        <v>1</v>
      </c>
      <c r="GH34" s="2">
        <v>17259</v>
      </c>
      <c r="GI34" s="2">
        <v>2</v>
      </c>
      <c r="GJ34" s="2">
        <v>24656</v>
      </c>
      <c r="GK34" s="2">
        <v>2</v>
      </c>
      <c r="GL34" s="2">
        <v>9094</v>
      </c>
      <c r="GM34" s="2">
        <v>2</v>
      </c>
      <c r="GN34" s="2">
        <v>12937</v>
      </c>
      <c r="GO34" s="2">
        <v>2</v>
      </c>
      <c r="GP34" s="2">
        <v>12438</v>
      </c>
      <c r="GQ34" s="2">
        <v>1</v>
      </c>
      <c r="GR34" s="2">
        <v>14062</v>
      </c>
      <c r="GS34" s="2">
        <v>2</v>
      </c>
      <c r="GT34" s="2">
        <v>11735</v>
      </c>
      <c r="GU34" s="2">
        <v>2</v>
      </c>
      <c r="GV34" s="2">
        <v>19937</v>
      </c>
      <c r="GW34" s="2">
        <v>1</v>
      </c>
      <c r="GX34" s="2">
        <v>7375</v>
      </c>
      <c r="GY34" s="2">
        <v>2</v>
      </c>
      <c r="GZ34" s="2">
        <v>31516</v>
      </c>
      <c r="HA34" s="2">
        <v>1</v>
      </c>
      <c r="HB34" s="2">
        <v>17125</v>
      </c>
      <c r="HC34" s="2">
        <v>1</v>
      </c>
      <c r="HD34" s="2">
        <v>33625</v>
      </c>
      <c r="HE34" s="2">
        <v>2</v>
      </c>
      <c r="HF34" s="2">
        <v>8281</v>
      </c>
      <c r="HH34" s="2" t="s">
        <v>147</v>
      </c>
      <c r="HI34" s="2">
        <v>36</v>
      </c>
      <c r="HJ34" s="2" t="s">
        <v>148</v>
      </c>
      <c r="HK34" s="2">
        <v>91</v>
      </c>
      <c r="HL34" s="2" t="s">
        <v>149</v>
      </c>
      <c r="HM34" s="2">
        <v>120</v>
      </c>
      <c r="HN34" s="2" t="s">
        <v>150</v>
      </c>
      <c r="HO34" s="2">
        <v>642</v>
      </c>
      <c r="HP34" s="2" t="s">
        <v>151</v>
      </c>
      <c r="HQ34" s="2">
        <v>99</v>
      </c>
      <c r="HR34" s="2" t="s">
        <v>152</v>
      </c>
      <c r="HS34" s="2">
        <v>312</v>
      </c>
      <c r="HT34" s="2" t="s">
        <v>153</v>
      </c>
      <c r="HU34" s="2">
        <v>640</v>
      </c>
      <c r="HV34" s="2" t="s">
        <v>154</v>
      </c>
      <c r="HW34" s="2">
        <v>781</v>
      </c>
      <c r="HX34" s="2" t="s">
        <v>155</v>
      </c>
      <c r="HY34" s="2">
        <v>625</v>
      </c>
      <c r="HZ34" s="2" t="s">
        <v>156</v>
      </c>
      <c r="IA34" s="2">
        <v>601</v>
      </c>
      <c r="IB34" s="2" t="s">
        <v>157</v>
      </c>
      <c r="IC34" s="2">
        <v>757</v>
      </c>
      <c r="ID34" s="2" t="s">
        <v>158</v>
      </c>
      <c r="IE34" s="2">
        <v>578</v>
      </c>
      <c r="IF34" s="2" t="s">
        <v>159</v>
      </c>
      <c r="IG34" s="2">
        <v>680</v>
      </c>
      <c r="IH34" s="2" t="s">
        <v>160</v>
      </c>
      <c r="II34" s="2">
        <v>750</v>
      </c>
      <c r="IJ34" s="2" t="s">
        <v>161</v>
      </c>
      <c r="IK34" s="2">
        <v>570</v>
      </c>
      <c r="IL34" s="2" t="s">
        <v>162</v>
      </c>
      <c r="IM34" s="2">
        <v>555</v>
      </c>
      <c r="IN34" s="2" t="s">
        <v>163</v>
      </c>
      <c r="IO34" s="2">
        <v>671</v>
      </c>
      <c r="IP34" s="2" t="s">
        <v>164</v>
      </c>
      <c r="IQ34" s="2">
        <v>499</v>
      </c>
      <c r="IR34" s="2" t="s">
        <v>165</v>
      </c>
      <c r="IS34" s="2">
        <v>664</v>
      </c>
      <c r="IT34" s="2" t="s">
        <v>166</v>
      </c>
      <c r="IU34" s="2">
        <v>772</v>
      </c>
      <c r="IV34" s="2" t="s">
        <v>167</v>
      </c>
      <c r="IW34" s="2">
        <v>623</v>
      </c>
      <c r="IX34" s="2" t="s">
        <v>168</v>
      </c>
      <c r="IY34" s="2">
        <v>609</v>
      </c>
      <c r="IZ34" s="2" t="s">
        <v>169</v>
      </c>
      <c r="JA34" s="2">
        <v>758</v>
      </c>
      <c r="JB34" s="2" t="s">
        <v>170</v>
      </c>
      <c r="JC34" s="2">
        <v>577</v>
      </c>
      <c r="JD34" s="2" t="s">
        <v>171</v>
      </c>
      <c r="JE34" s="2">
        <v>676</v>
      </c>
      <c r="JF34" s="2" t="s">
        <v>172</v>
      </c>
      <c r="JG34" s="2">
        <v>762</v>
      </c>
      <c r="JH34" s="2" t="s">
        <v>173</v>
      </c>
      <c r="JI34" s="2">
        <v>591</v>
      </c>
      <c r="JJ34" s="2" t="s">
        <v>174</v>
      </c>
      <c r="JK34" s="2">
        <v>550</v>
      </c>
      <c r="JL34" s="2" t="s">
        <v>175</v>
      </c>
      <c r="JM34" s="2">
        <v>667</v>
      </c>
      <c r="JN34" s="2" t="s">
        <v>176</v>
      </c>
      <c r="JO34" s="2">
        <v>506</v>
      </c>
      <c r="JP34" s="2" t="s">
        <v>177</v>
      </c>
      <c r="JQ34" s="2">
        <v>101</v>
      </c>
      <c r="JR34" s="2" t="s">
        <v>178</v>
      </c>
      <c r="JS34" s="2">
        <v>89</v>
      </c>
      <c r="JT34" s="2" t="s">
        <v>179</v>
      </c>
      <c r="JU34" s="2">
        <v>99</v>
      </c>
      <c r="JV34" s="2" t="s">
        <v>180</v>
      </c>
      <c r="JW34" s="2">
        <v>76</v>
      </c>
      <c r="JX34" s="2" t="s">
        <v>181</v>
      </c>
      <c r="JY34" s="2">
        <v>124</v>
      </c>
      <c r="JZ34" s="2" t="s">
        <v>182</v>
      </c>
      <c r="KA34" s="2">
        <v>79</v>
      </c>
      <c r="KB34" s="2" t="s">
        <v>183</v>
      </c>
      <c r="KC34" s="2">
        <v>185</v>
      </c>
      <c r="KD34" s="2" t="s">
        <v>184</v>
      </c>
      <c r="KE34" s="2">
        <v>99</v>
      </c>
      <c r="KF34" s="2" t="s">
        <v>185</v>
      </c>
      <c r="KG34" s="2">
        <v>156</v>
      </c>
      <c r="KH34" s="2" t="s">
        <v>186</v>
      </c>
      <c r="KI34" s="2">
        <v>60</v>
      </c>
      <c r="KJ34" s="2" t="s">
        <v>187</v>
      </c>
      <c r="KK34" s="2">
        <v>94</v>
      </c>
      <c r="KL34" s="2" t="s">
        <v>188</v>
      </c>
      <c r="KM34" s="2">
        <v>73</v>
      </c>
      <c r="KN34" s="2" t="s">
        <v>189</v>
      </c>
      <c r="KO34" s="2">
        <v>1</v>
      </c>
      <c r="KP34" s="2" t="s">
        <v>190</v>
      </c>
      <c r="KQ34" s="2">
        <v>1</v>
      </c>
      <c r="KR34" s="2" t="s">
        <v>191</v>
      </c>
      <c r="KS34" s="2">
        <v>1</v>
      </c>
      <c r="KT34" s="2" t="s">
        <v>192</v>
      </c>
      <c r="KU34" s="2">
        <v>1</v>
      </c>
      <c r="KV34" s="2" t="s">
        <v>193</v>
      </c>
      <c r="KW34" s="2">
        <v>1</v>
      </c>
      <c r="KX34" s="2" t="s">
        <v>194</v>
      </c>
      <c r="KY34" s="2">
        <v>1</v>
      </c>
      <c r="KZ34" s="2" t="s">
        <v>195</v>
      </c>
      <c r="LA34" s="2">
        <v>1</v>
      </c>
      <c r="LB34" s="2" t="s">
        <v>196</v>
      </c>
      <c r="LC34" s="2">
        <v>0.95833330000000005</v>
      </c>
      <c r="LD34" s="2" t="s">
        <v>197</v>
      </c>
      <c r="LE34" s="2">
        <v>1</v>
      </c>
      <c r="LF34" s="2" t="s">
        <v>198</v>
      </c>
      <c r="LG34" s="2">
        <v>1</v>
      </c>
      <c r="LH34" s="2" t="s">
        <v>199</v>
      </c>
      <c r="LI34" s="2">
        <v>1</v>
      </c>
      <c r="LJ34" s="2" t="s">
        <v>200</v>
      </c>
      <c r="LK34" s="2">
        <v>1</v>
      </c>
    </row>
    <row r="35" spans="1:323" x14ac:dyDescent="0.25">
      <c r="EY35" s="8"/>
      <c r="FA35" s="2"/>
      <c r="FB35" s="2"/>
      <c r="FC35" s="2"/>
      <c r="FD35" s="2"/>
      <c r="FE35" s="2"/>
    </row>
    <row r="36" spans="1:323" x14ac:dyDescent="0.25">
      <c r="EY36" s="8"/>
      <c r="FA36" s="2"/>
      <c r="FB36" s="2"/>
      <c r="FC36" s="2"/>
      <c r="FD36" s="2"/>
      <c r="FE36" s="2"/>
    </row>
    <row r="37" spans="1:323" x14ac:dyDescent="0.25">
      <c r="EY37" s="8"/>
    </row>
  </sheetData>
  <sortState ref="A2:L31">
    <sortCondition ref="C1"/>
  </sortState>
  <mergeCells count="54">
    <mergeCell ref="FV1:FV4"/>
    <mergeCell ref="GC1:GC4"/>
    <mergeCell ref="HH1:HH4"/>
    <mergeCell ref="DR1:DR4"/>
    <mergeCell ref="EZ1:EZ4"/>
    <mergeCell ref="EH1:EH4"/>
    <mergeCell ref="EJ1:EJ4"/>
    <mergeCell ref="ER1:ER4"/>
    <mergeCell ref="EU1:EU4"/>
    <mergeCell ref="EF1:EF4"/>
    <mergeCell ref="CH2:CM3"/>
    <mergeCell ref="AL2:AQ3"/>
    <mergeCell ref="AR2:AR4"/>
    <mergeCell ref="AS2:AX3"/>
    <mergeCell ref="AY2:BD3"/>
    <mergeCell ref="BE2:BJ3"/>
    <mergeCell ref="BK2:BK4"/>
    <mergeCell ref="A1:A4"/>
    <mergeCell ref="M1:BN1"/>
    <mergeCell ref="L1:L4"/>
    <mergeCell ref="K1:K4"/>
    <mergeCell ref="J1:J4"/>
    <mergeCell ref="I1:I4"/>
    <mergeCell ref="H1:H4"/>
    <mergeCell ref="G1:G4"/>
    <mergeCell ref="F1:F4"/>
    <mergeCell ref="BL2:BN2"/>
    <mergeCell ref="M2:R3"/>
    <mergeCell ref="S2:X3"/>
    <mergeCell ref="Y2:Y4"/>
    <mergeCell ref="Z2:AE3"/>
    <mergeCell ref="AF2:AK3"/>
    <mergeCell ref="BO1:DP1"/>
    <mergeCell ref="E1:E4"/>
    <mergeCell ref="D1:D4"/>
    <mergeCell ref="C1:C4"/>
    <mergeCell ref="B1:B4"/>
    <mergeCell ref="DN2:DP2"/>
    <mergeCell ref="CN2:CS3"/>
    <mergeCell ref="CT2:CT4"/>
    <mergeCell ref="CU2:CZ3"/>
    <mergeCell ref="DA2:DF3"/>
    <mergeCell ref="DG2:DL3"/>
    <mergeCell ref="DM2:DM4"/>
    <mergeCell ref="BO2:BT3"/>
    <mergeCell ref="BU2:BZ3"/>
    <mergeCell ref="CA2:CA4"/>
    <mergeCell ref="CB2:CG3"/>
    <mergeCell ref="FP1:FT3"/>
    <mergeCell ref="DS1:DX3"/>
    <mergeCell ref="DY1:ED3"/>
    <mergeCell ref="FA1:FE3"/>
    <mergeCell ref="FF1:FJ3"/>
    <mergeCell ref="FK1:FO3"/>
  </mergeCells>
  <pageMargins left="0.7" right="0.7" top="0.75" bottom="0.75" header="0.51180555555555496" footer="0.51180555555555496"/>
  <pageSetup paperSize="9" firstPageNumber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hungvu627</dc:creator>
  <cp:lastModifiedBy>hungvu627</cp:lastModifiedBy>
  <cp:revision>0</cp:revision>
  <dcterms:created xsi:type="dcterms:W3CDTF">2017-07-16T18:28:25Z</dcterms:created>
  <dcterms:modified xsi:type="dcterms:W3CDTF">2017-07-22T21:31:47Z</dcterms:modified>
</cp:coreProperties>
</file>